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trategy &amp; Regulation\PR19\600_ PR19 DD Response\HDD\Representation documents\Final\"/>
    </mc:Choice>
  </mc:AlternateContent>
  <workbookProtection workbookAlgorithmName="SHA-512" workbookHashValue="mh5tfPuiSHFOPxVb0riSy3ZsfyIoyOlL2HY4LOJI+ZploYB5PTf3RAceC+1eA0XLUROwngn481eHzTffnzFZgA==" workbookSaltValue="VaERjfxcPHn3xZ3fAYPk0w==" workbookSpinCount="100000" lockStructure="1"/>
  <bookViews>
    <workbookView xWindow="0" yWindow="0" windowWidth="9885" windowHeight="4260" activeTab="1"/>
  </bookViews>
  <sheets>
    <sheet name="Cover" sheetId="8" r:id="rId1"/>
    <sheet name="RP1" sheetId="1" r:id="rId2"/>
    <sheet name="RP2" sheetId="2" r:id="rId3"/>
    <sheet name="RP3" sheetId="4" r:id="rId4"/>
    <sheet name="RP4" sheetId="3" r:id="rId5"/>
    <sheet name="Data validation" sheetId="7" state="hidden" r:id="rId6"/>
  </sheets>
  <definedNames>
    <definedName name="Conames">'Data validation'!$B$4:$C$21</definedName>
    <definedName name="_xlnm.Print_Area" localSheetId="0">Cover!$A$1:$R$26</definedName>
    <definedName name="_xlnm.Print_Area" localSheetId="1">'RP1'!$B$1:$J$122</definedName>
    <definedName name="_xlnm.Print_Area" localSheetId="2">'RP2'!$B$1:$D$92</definedName>
    <definedName name="_xlnm.Print_Area" localSheetId="3">'RP3'!$B$1:$E$121</definedName>
    <definedName name="_xlnm.Print_Area" localSheetId="4">'RP4'!$B$1:$E$82</definedName>
    <definedName name="_xlnm.Print_Titles" localSheetId="1">'RP1'!$1:$16</definedName>
    <definedName name="_xlnm.Print_Titles" localSheetId="2">'RP2'!$1:$16</definedName>
    <definedName name="_xlnm.Print_Titles" localSheetId="3">'RP3'!$1:$16</definedName>
    <definedName name="_xlnm.Print_Titles" localSheetId="4">'RP4'!$1:$16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 l="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6" i="1"/>
  <c r="B55" i="1"/>
  <c r="B112" i="4"/>
  <c r="B113" i="4"/>
  <c r="B114" i="4"/>
  <c r="B115" i="4"/>
  <c r="B116" i="4"/>
  <c r="B103" i="4"/>
  <c r="B104" i="4"/>
  <c r="B105" i="4"/>
  <c r="B106" i="4"/>
  <c r="B107" i="4"/>
  <c r="B108" i="4"/>
  <c r="B109" i="4"/>
  <c r="B110" i="4"/>
  <c r="B111" i="4"/>
  <c r="B81" i="4"/>
  <c r="B82" i="4"/>
  <c r="B83" i="4"/>
  <c r="B84" i="4"/>
  <c r="B85" i="4"/>
  <c r="B86" i="4"/>
  <c r="B87" i="4"/>
  <c r="B88" i="4"/>
  <c r="B89" i="4"/>
  <c r="B90" i="4"/>
  <c r="B91" i="4"/>
  <c r="B92" i="4"/>
  <c r="B93" i="4"/>
  <c r="B94" i="4"/>
  <c r="B95" i="4"/>
  <c r="B96" i="4"/>
  <c r="B97" i="4"/>
  <c r="B98" i="4"/>
  <c r="B99" i="4"/>
  <c r="B100" i="4"/>
  <c r="B101" i="4"/>
  <c r="B102" i="4"/>
  <c r="B60" i="4"/>
  <c r="B61" i="4"/>
  <c r="B62" i="4"/>
  <c r="B63" i="4"/>
  <c r="B64" i="4"/>
  <c r="B65" i="4"/>
  <c r="B66" i="4"/>
  <c r="B67" i="4"/>
  <c r="B68" i="4"/>
  <c r="B69" i="4"/>
  <c r="B70" i="4"/>
  <c r="B71" i="4"/>
  <c r="B72" i="4"/>
  <c r="B73" i="4"/>
  <c r="B74" i="4"/>
  <c r="B75" i="4"/>
  <c r="B76" i="4"/>
  <c r="B77" i="4"/>
  <c r="B78" i="4"/>
  <c r="B79" i="4"/>
  <c r="B80" i="4"/>
  <c r="J4" i="1"/>
  <c r="E4" i="3" s="1"/>
  <c r="B53" i="1"/>
  <c r="B52" i="1"/>
  <c r="B51" i="1"/>
  <c r="B50" i="1"/>
  <c r="B49" i="1"/>
  <c r="B48" i="1"/>
  <c r="B47" i="1"/>
  <c r="B46" i="1"/>
  <c r="B45" i="1"/>
  <c r="B44" i="1"/>
  <c r="B43" i="1"/>
  <c r="B42" i="1"/>
  <c r="B41" i="1"/>
  <c r="B40" i="1"/>
  <c r="B39" i="1"/>
  <c r="B38" i="1"/>
  <c r="B36" i="1"/>
  <c r="B35" i="1"/>
  <c r="B34" i="1"/>
  <c r="B33" i="1"/>
  <c r="B32" i="1"/>
  <c r="B31" i="1"/>
  <c r="B30" i="1"/>
  <c r="B29" i="1"/>
  <c r="B28" i="1"/>
  <c r="B27" i="1"/>
  <c r="B26" i="1"/>
  <c r="B25" i="1"/>
  <c r="B24" i="1"/>
  <c r="B23" i="1"/>
  <c r="B22" i="1"/>
  <c r="B21" i="1"/>
  <c r="B20" i="1"/>
  <c r="B19"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B57" i="1"/>
  <c r="B37" i="1"/>
  <c r="B54" i="1"/>
  <c r="B57" i="4"/>
  <c r="B53" i="4"/>
  <c r="B49" i="4"/>
  <c r="B45" i="4"/>
  <c r="B41" i="4"/>
  <c r="B37" i="4"/>
  <c r="B33" i="4"/>
  <c r="B29" i="4"/>
  <c r="B25" i="4"/>
  <c r="B21" i="4"/>
  <c r="B56" i="4"/>
  <c r="B52" i="4"/>
  <c r="B48" i="4"/>
  <c r="B44" i="4"/>
  <c r="B40" i="4"/>
  <c r="B36" i="4"/>
  <c r="B32" i="4"/>
  <c r="B28" i="4"/>
  <c r="B24" i="4"/>
  <c r="B20" i="4"/>
  <c r="B59" i="4"/>
  <c r="B55" i="4"/>
  <c r="B51" i="4"/>
  <c r="B47" i="4"/>
  <c r="B43" i="4"/>
  <c r="B39" i="4"/>
  <c r="B35" i="4"/>
  <c r="B31" i="4"/>
  <c r="B27" i="4"/>
  <c r="B23" i="4"/>
  <c r="B19" i="4"/>
  <c r="B58" i="4"/>
  <c r="B54" i="4"/>
  <c r="B50" i="4"/>
  <c r="B46" i="4"/>
  <c r="B42" i="4"/>
  <c r="B38" i="4"/>
  <c r="B34" i="4"/>
  <c r="B30" i="4"/>
  <c r="B26" i="4"/>
  <c r="B22" i="4"/>
  <c r="B18" i="4"/>
  <c r="E3" i="3"/>
  <c r="E3" i="4"/>
  <c r="D3" i="2"/>
  <c r="B17" i="4"/>
  <c r="E4" i="4" l="1"/>
  <c r="D4" i="2"/>
</calcChain>
</file>

<file path=xl/sharedStrings.xml><?xml version="1.0" encoding="utf-8"?>
<sst xmlns="http://schemas.openxmlformats.org/spreadsheetml/2006/main" count="575" uniqueCount="501">
  <si>
    <t>Setting expectations for companies' representations on the 2019 draft determinations</t>
  </si>
  <si>
    <t>PR19 Draft determination representation table (RP1)</t>
  </si>
  <si>
    <t>Select company</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</si>
  <si>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</si>
  <si>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only submit relevant cost tables where costs have changed. Companies should indicate clearly in </t>
    </r>
    <r>
      <rPr>
        <sz val="10"/>
        <color rgb="FFFF0000"/>
        <rFont val="Arial"/>
        <family val="2"/>
      </rPr>
      <t>red formatting</t>
    </r>
    <r>
      <rPr>
        <sz val="10"/>
        <color theme="1"/>
        <rFont val="Arial"/>
        <family val="2"/>
      </rPr>
      <t xml:space="preserve"> what those changes are when compared to 1 April 2019 submission (for fast track companies, 3 September 2018 or 11 February 2019 submitted data as appropriate).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</si>
  <si>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</si>
  <si>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</si>
  <si>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</si>
  <si>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</si>
  <si>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</si>
  <si>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</si>
  <si>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</si>
  <si>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</si>
  <si>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</si>
  <si>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</si>
  <si>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t>
  </si>
  <si>
    <t>Water resources, Water network plus, Wastewater network plus, Bioresources, Residential retail, Business retail, Dummy control</t>
  </si>
  <si>
    <t>Table number, line number and line description</t>
  </si>
  <si>
    <t>Document name, page and paragraph references</t>
  </si>
  <si>
    <t>KEY</t>
  </si>
  <si>
    <t>Inputs cells</t>
  </si>
  <si>
    <t>Calculated cells</t>
  </si>
  <si>
    <t>Copied cells</t>
  </si>
  <si>
    <t>PR19 Draft determination representation table (RP2)</t>
  </si>
  <si>
    <t>Draft determination action and interventions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</si>
  <si>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t>
    </r>
    <r>
      <rPr>
        <sz val="10"/>
        <color theme="1"/>
        <rFont val="Wingdings"/>
        <charset val="2"/>
      </rPr>
      <t>l</t>
    </r>
    <r>
      <rPr>
        <sz val="10"/>
        <color theme="1"/>
        <rFont val="Arial"/>
        <family val="2"/>
      </rPr>
      <t xml:space="preserve"> </t>
    </r>
    <r>
      <rPr>
        <sz val="10"/>
        <rFont val="Arial"/>
        <family val="2"/>
      </rPr>
      <t>any further action</t>
    </r>
    <r>
      <rPr>
        <sz val="10"/>
        <color theme="1"/>
        <rFont val="Arial"/>
        <family val="2"/>
      </rPr>
      <t xml:space="preserve">s set out in their draft determination action and intervention summary documents;
</t>
    </r>
    <r>
      <rPr>
        <sz val="10"/>
        <color theme="1"/>
        <rFont val="Wingdings"/>
        <charset val="2"/>
      </rPr>
      <t>l</t>
    </r>
    <r>
      <rPr>
        <sz val="10"/>
        <color theme="1"/>
        <rFont val="Arial"/>
        <family val="2"/>
      </rPr>
      <t xml:space="preserve"> </t>
    </r>
    <r>
      <rPr>
        <sz val="10"/>
        <rFont val="Arial"/>
        <family val="2"/>
      </rPr>
      <t xml:space="preserve">other </t>
    </r>
    <r>
      <rPr>
        <sz val="10"/>
        <color theme="1"/>
        <rFont val="Arial"/>
        <family val="2"/>
      </rPr>
      <t xml:space="preserve">actions set out in their draft determination company specific documents; and
</t>
    </r>
    <r>
      <rPr>
        <sz val="10"/>
        <color theme="1"/>
        <rFont val="Wingdings"/>
        <charset val="2"/>
      </rPr>
      <t>l</t>
    </r>
    <r>
      <rPr>
        <sz val="10"/>
        <color theme="1"/>
        <rFont val="Arial"/>
        <family val="2"/>
      </rPr>
      <t xml:space="preserve"> generic actions for all companies required by Ofwat.
In addition, where companies make representations on issues connected to existing actions or interventions set out in the policy area action and intervention documents, we request that these are signposted in this table.</t>
    </r>
  </si>
  <si>
    <t>Action reference or DD document reference</t>
  </si>
  <si>
    <t>Draft determination action description</t>
  </si>
  <si>
    <t>e.g. XXX.RR.A8</t>
  </si>
  <si>
    <t>We expect the company to provide Board assurance to confirm how the financeability and financial resilience of the actual structure will be maintained in the context of our draft determination.</t>
  </si>
  <si>
    <t>e.g. DD summary, section 5.1</t>
  </si>
  <si>
    <t>We request that the company provides a restated and compliant Board assurance statement that its plan is financeable on both the notional and actual structures.</t>
  </si>
  <si>
    <t>e.g. Generic</t>
  </si>
  <si>
    <t>We require all companies to demonstrate that they are financeable on a notional and actual basis using our draft determination version of the financial model.</t>
  </si>
  <si>
    <t>PR19 Draft determination representation table (RP3)</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</si>
  <si>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</si>
  <si>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or intervention. Items related to existing actions and interventions should be listed in table RP2.</t>
    </r>
  </si>
  <si>
    <t>New issue reference</t>
  </si>
  <si>
    <t>New issue or action identified by the company</t>
  </si>
  <si>
    <t>Proposed change to the draft determination</t>
  </si>
  <si>
    <t>PR19 Draft determination representation table (RP4)</t>
  </si>
  <si>
    <t>Schedule of data requirements for the final determination</t>
  </si>
  <si>
    <r>
      <rPr>
        <b/>
        <u/>
        <sz val="10"/>
        <color theme="1"/>
        <rFont val="Arial"/>
        <family val="2"/>
      </rPr>
      <t>Guidance:</t>
    </r>
    <r>
      <rPr>
        <sz val="10"/>
        <color theme="1"/>
        <rFont val="Arial"/>
        <family val="2"/>
      </rPr>
      <t xml:space="preserve">
This table sets out:
</t>
    </r>
    <r>
      <rPr>
        <sz val="10"/>
        <color theme="1"/>
        <rFont val="Wingdings"/>
        <charset val="2"/>
      </rPr>
      <t>l</t>
    </r>
    <r>
      <rPr>
        <sz val="10"/>
        <color theme="1"/>
        <rFont val="Arial"/>
        <family val="2"/>
      </rPr>
      <t xml:space="preserve"> those business plan tabl</t>
    </r>
    <r>
      <rPr>
        <sz val="10"/>
        <rFont val="Arial"/>
        <family val="2"/>
      </rPr>
      <t xml:space="preserve">es </t>
    </r>
    <r>
      <rPr>
        <sz val="10"/>
        <color theme="1"/>
        <rFont val="Arial"/>
        <family val="2"/>
      </rPr>
      <t xml:space="preserve">we expect companies to resubmit in light of our draft determinations;
</t>
    </r>
    <r>
      <rPr>
        <sz val="10"/>
        <color theme="1"/>
        <rFont val="Wingdings"/>
        <charset val="2"/>
      </rPr>
      <t>l</t>
    </r>
    <r>
      <rPr>
        <sz val="9"/>
        <color theme="1"/>
        <rFont val="Arial"/>
        <family val="2"/>
      </rPr>
      <t xml:space="preserve"> </t>
    </r>
    <r>
      <rPr>
        <sz val="10"/>
        <color theme="1"/>
        <rFont val="Arial"/>
        <family val="2"/>
      </rPr>
      <t>specific</t>
    </r>
    <r>
      <rPr>
        <sz val="9"/>
        <color theme="1"/>
        <rFont val="Arial"/>
        <family val="2"/>
      </rPr>
      <t xml:space="preserve"> </t>
    </r>
    <r>
      <rPr>
        <sz val="10"/>
        <color theme="1"/>
        <rFont val="Arial"/>
        <family val="2"/>
      </rPr>
      <t xml:space="preserve">data we require for the final determination; and
</t>
    </r>
    <r>
      <rPr>
        <sz val="10"/>
        <color theme="1"/>
        <rFont val="Wingdings"/>
        <charset val="2"/>
      </rPr>
      <t>l</t>
    </r>
    <r>
      <rPr>
        <sz val="10"/>
        <color theme="1"/>
        <rFont val="Arial"/>
        <family val="2"/>
      </rPr>
      <t xml:space="preserve"> confirmation of other business plan tables companies are choosing to resubmit in support of their representations.
Companies </t>
    </r>
    <r>
      <rPr>
        <sz val="10"/>
        <color rgb="FF0078C9"/>
        <rFont val="Franklin Gothic Demi"/>
        <family val="2"/>
      </rPr>
      <t>should only resubmit tables where changes have been made from their 1 April 2019 submission (for fast track companies, 3 September 2018 or 11 February 2019 submitted data as appropriate)</t>
    </r>
    <r>
      <rPr>
        <sz val="10"/>
        <color theme="1"/>
        <rFont val="Arial"/>
        <family val="2"/>
      </rPr>
      <t xml:space="preserve">. All changes should be highlighted in </t>
    </r>
    <r>
      <rPr>
        <sz val="10"/>
        <color rgb="FFFF0000"/>
        <rFont val="Arial"/>
        <family val="2"/>
      </rPr>
      <t>red formatting in the tables</t>
    </r>
    <r>
      <rPr>
        <sz val="10"/>
        <color theme="1"/>
        <rFont val="Arial"/>
        <family val="2"/>
      </rPr>
      <t>.
We expect companies to publish the updated tables they submit to Ofwat as part of their representation on the draft determinations.</t>
    </r>
  </si>
  <si>
    <t>Table number</t>
  </si>
  <si>
    <t>Table description</t>
  </si>
  <si>
    <t>Reason for resubmission</t>
  </si>
  <si>
    <t>Required for</t>
  </si>
  <si>
    <t>WS1</t>
  </si>
  <si>
    <t>Wholesale water operating and capital expenditure by business unit</t>
  </si>
  <si>
    <t>All companies (and for Portsmouth Water only, a separate table WS1 for Havant Thicket)</t>
  </si>
  <si>
    <t>WS2</t>
  </si>
  <si>
    <t>Wholesale water capital and operating enhancement expenditure by purpose</t>
  </si>
  <si>
    <t>All companies</t>
  </si>
  <si>
    <t>WWS1</t>
  </si>
  <si>
    <t>Wholesale wastewater operating and capital expenditure by business unit</t>
  </si>
  <si>
    <t>Wastewater companies</t>
  </si>
  <si>
    <t>WWS2</t>
  </si>
  <si>
    <t>Wholesale wastewater capital and operating enhancement expenditure by purpose</t>
  </si>
  <si>
    <t>Dmmy1</t>
  </si>
  <si>
    <t>Dummy price control operating and capital expenditure by business unit</t>
  </si>
  <si>
    <t>Thames Water</t>
  </si>
  <si>
    <t>R1</t>
  </si>
  <si>
    <t>Residential retail</t>
  </si>
  <si>
    <t>R4</t>
  </si>
  <si>
    <t>Business retail ~ Welsh companies</t>
  </si>
  <si>
    <t>Dŵr Cymru and Hafren Dyfrdwy</t>
  </si>
  <si>
    <t>R5</t>
  </si>
  <si>
    <t>Business retail ~ non-exited companies operating in England</t>
  </si>
  <si>
    <t>Yorkshire Water</t>
  </si>
  <si>
    <t>APP26</t>
  </si>
  <si>
    <t>RoRE Scenarios</t>
  </si>
  <si>
    <t>As set out in the risk and return actions and interventions tracker we expect all companies to resubmit App26.</t>
  </si>
  <si>
    <t>PR19 draft determinations - Outcomes representations data submission</t>
  </si>
  <si>
    <t>Performance commitments (PCs) and outcome delivery incentives (ODIs)</t>
  </si>
  <si>
    <t>To provide a new set of P10s and P90s for each outcome where we have intervened and the overall P10 and P90 for ODIs as the ODIs are set in the draft determinations. To provide shadow reporting of 2018-19 actual performance.</t>
  </si>
  <si>
    <t>PR19 draft determinations - Developer services data request</t>
  </si>
  <si>
    <t>Developer services - Wholesale water
Developer services - Wholesale wastewater</t>
  </si>
  <si>
    <t>A data request which builds on the all-company query we issued in April 2019. We have refined our definitions, particularly with regard to self-lay activity in order to improve the consistency of the data across the industry.</t>
  </si>
  <si>
    <t>All companies
Wastewater companies</t>
  </si>
  <si>
    <t>Company name</t>
  </si>
  <si>
    <t>Acronym</t>
  </si>
  <si>
    <t>CA</t>
  </si>
  <si>
    <t>Price control</t>
  </si>
  <si>
    <t>DD</t>
  </si>
  <si>
    <t>XXX</t>
  </si>
  <si>
    <t>DD.CA1</t>
  </si>
  <si>
    <t>Water resources</t>
  </si>
  <si>
    <t>DD001</t>
  </si>
  <si>
    <t>Affinity Water</t>
  </si>
  <si>
    <t>AFW</t>
  </si>
  <si>
    <t>DD.CA2</t>
  </si>
  <si>
    <t>Water network plus</t>
  </si>
  <si>
    <t>DD002</t>
  </si>
  <si>
    <t>Anglian Water</t>
  </si>
  <si>
    <t>ANH</t>
  </si>
  <si>
    <t>DD.CA3</t>
  </si>
  <si>
    <t>Wastewater network plus</t>
  </si>
  <si>
    <t>DD003</t>
  </si>
  <si>
    <t>Bristol Water</t>
  </si>
  <si>
    <t>BRL</t>
  </si>
  <si>
    <t>DD.CA4</t>
  </si>
  <si>
    <t>Bioresources</t>
  </si>
  <si>
    <t>DD004</t>
  </si>
  <si>
    <t>Dŵr Cymru</t>
  </si>
  <si>
    <t>WSH</t>
  </si>
  <si>
    <t>DD.CA5</t>
  </si>
  <si>
    <t>DD005</t>
  </si>
  <si>
    <t xml:space="preserve">Hafren Dyfrdwy </t>
  </si>
  <si>
    <t>HDD</t>
  </si>
  <si>
    <t>DD.CA6</t>
  </si>
  <si>
    <t>Business retail</t>
  </si>
  <si>
    <t>DD006</t>
  </si>
  <si>
    <t>Northumbrian Water</t>
  </si>
  <si>
    <t>NES</t>
  </si>
  <si>
    <t>DD.CA7</t>
  </si>
  <si>
    <t>Dummy control</t>
  </si>
  <si>
    <t>DD007</t>
  </si>
  <si>
    <t>Portsmouth Water</t>
  </si>
  <si>
    <t>PRT</t>
  </si>
  <si>
    <t>DD.CA8</t>
  </si>
  <si>
    <t>DD008</t>
  </si>
  <si>
    <t>SES Water</t>
  </si>
  <si>
    <t>SES</t>
  </si>
  <si>
    <t>DD.CA9</t>
  </si>
  <si>
    <t>DD009</t>
  </si>
  <si>
    <t>Severn Trent England</t>
  </si>
  <si>
    <t>SVE</t>
  </si>
  <si>
    <t>DD.CA10</t>
  </si>
  <si>
    <t>DD010</t>
  </si>
  <si>
    <t>Southern Water</t>
  </si>
  <si>
    <t>SRN</t>
  </si>
  <si>
    <t>DD.CA11</t>
  </si>
  <si>
    <t>DD011</t>
  </si>
  <si>
    <t>South East Water</t>
  </si>
  <si>
    <t>SEW</t>
  </si>
  <si>
    <t>DD.CA12</t>
  </si>
  <si>
    <t>DD012</t>
  </si>
  <si>
    <t>South Staffs Water</t>
  </si>
  <si>
    <t>SSC</t>
  </si>
  <si>
    <t>DD.CA13</t>
  </si>
  <si>
    <t>DD013</t>
  </si>
  <si>
    <t>South West Water</t>
  </si>
  <si>
    <t>SWB</t>
  </si>
  <si>
    <t>DD.CA14</t>
  </si>
  <si>
    <t>DD014</t>
  </si>
  <si>
    <t>TMS</t>
  </si>
  <si>
    <t>DD.CA15</t>
  </si>
  <si>
    <t>DD015</t>
  </si>
  <si>
    <t>United Utilities</t>
  </si>
  <si>
    <t>UU</t>
  </si>
  <si>
    <t>DD.CA16</t>
  </si>
  <si>
    <t>DD016</t>
  </si>
  <si>
    <t>Wessex Water</t>
  </si>
  <si>
    <t>WSX</t>
  </si>
  <si>
    <t>DD.CA17</t>
  </si>
  <si>
    <t>DD017</t>
  </si>
  <si>
    <t>YKY</t>
  </si>
  <si>
    <t>DD.CA18</t>
  </si>
  <si>
    <t>DD018</t>
  </si>
  <si>
    <t>DD.CA19</t>
  </si>
  <si>
    <t>DD019</t>
  </si>
  <si>
    <t>DD.CA20</t>
  </si>
  <si>
    <t>DD020</t>
  </si>
  <si>
    <t>DD.CA21</t>
  </si>
  <si>
    <t>DD021</t>
  </si>
  <si>
    <t>DD.CA22</t>
  </si>
  <si>
    <t>DD022</t>
  </si>
  <si>
    <t>DD.CA23</t>
  </si>
  <si>
    <t>DD023</t>
  </si>
  <si>
    <t>DD.CA24</t>
  </si>
  <si>
    <t>DD024</t>
  </si>
  <si>
    <t>DD.CA25</t>
  </si>
  <si>
    <t>DD025</t>
  </si>
  <si>
    <t>DD.CA26</t>
  </si>
  <si>
    <t>DD026</t>
  </si>
  <si>
    <t>DD.CA27</t>
  </si>
  <si>
    <t>DD027</t>
  </si>
  <si>
    <t>DD.CA28</t>
  </si>
  <si>
    <t>DD028</t>
  </si>
  <si>
    <t>DD.CA29</t>
  </si>
  <si>
    <t>DD029</t>
  </si>
  <si>
    <t>DD.CA30</t>
  </si>
  <si>
    <t>DD030</t>
  </si>
  <si>
    <t>DD.CA31</t>
  </si>
  <si>
    <t>DD031</t>
  </si>
  <si>
    <t>DD.CA32</t>
  </si>
  <si>
    <t>DD032</t>
  </si>
  <si>
    <t>DD.CA33</t>
  </si>
  <si>
    <t>DD033</t>
  </si>
  <si>
    <t>DD.CA34</t>
  </si>
  <si>
    <t>DD034</t>
  </si>
  <si>
    <t>DD.CA35</t>
  </si>
  <si>
    <t>DD035</t>
  </si>
  <si>
    <t>DD.CA36</t>
  </si>
  <si>
    <t>DD036</t>
  </si>
  <si>
    <t>DD.CA37</t>
  </si>
  <si>
    <t>DD037</t>
  </si>
  <si>
    <t>DD.CA38</t>
  </si>
  <si>
    <t>DD038</t>
  </si>
  <si>
    <t>DD.CA39</t>
  </si>
  <si>
    <t>DD039</t>
  </si>
  <si>
    <t>DD.CA40</t>
  </si>
  <si>
    <t>DD040</t>
  </si>
  <si>
    <t>DD.CA41</t>
  </si>
  <si>
    <t>DD041</t>
  </si>
  <si>
    <t>DD.CA42</t>
  </si>
  <si>
    <t>DD042</t>
  </si>
  <si>
    <t>DD.CA43</t>
  </si>
  <si>
    <t>DD043</t>
  </si>
  <si>
    <t>DD.CA44</t>
  </si>
  <si>
    <t>DD044</t>
  </si>
  <si>
    <t>DD.CA45</t>
  </si>
  <si>
    <t>DD045</t>
  </si>
  <si>
    <t>DD.CA46</t>
  </si>
  <si>
    <t>DD046</t>
  </si>
  <si>
    <t>DD.CA47</t>
  </si>
  <si>
    <t>DD047</t>
  </si>
  <si>
    <t>DD.CA48</t>
  </si>
  <si>
    <t>DD048</t>
  </si>
  <si>
    <t>DD.CA49</t>
  </si>
  <si>
    <t>DD049</t>
  </si>
  <si>
    <t>DD.CA50</t>
  </si>
  <si>
    <t>DD050</t>
  </si>
  <si>
    <t>DD.CA51</t>
  </si>
  <si>
    <t>DD051</t>
  </si>
  <si>
    <t>DD.CA52</t>
  </si>
  <si>
    <t>DD052</t>
  </si>
  <si>
    <t>DD.CA53</t>
  </si>
  <si>
    <t>DD053</t>
  </si>
  <si>
    <t>DD.CA54</t>
  </si>
  <si>
    <t>DD054</t>
  </si>
  <si>
    <t>DD.CA55</t>
  </si>
  <si>
    <t>DD055</t>
  </si>
  <si>
    <t>DD.CA56</t>
  </si>
  <si>
    <t>DD056</t>
  </si>
  <si>
    <t>DD.CA57</t>
  </si>
  <si>
    <t>DD057</t>
  </si>
  <si>
    <t>DD.CA58</t>
  </si>
  <si>
    <t>DD058</t>
  </si>
  <si>
    <t>DD.CA59</t>
  </si>
  <si>
    <t>DD059</t>
  </si>
  <si>
    <t>DD.CA60</t>
  </si>
  <si>
    <t>DD060</t>
  </si>
  <si>
    <t>DD.CA61</t>
  </si>
  <si>
    <t>DD061</t>
  </si>
  <si>
    <t>DD.CA62</t>
  </si>
  <si>
    <t>DD062</t>
  </si>
  <si>
    <t>DD.CA63</t>
  </si>
  <si>
    <t>DD063</t>
  </si>
  <si>
    <t>DD.CA64</t>
  </si>
  <si>
    <t>DD064</t>
  </si>
  <si>
    <t>DD.CA65</t>
  </si>
  <si>
    <t>DD065</t>
  </si>
  <si>
    <t>DD.CA66</t>
  </si>
  <si>
    <t>DD066</t>
  </si>
  <si>
    <t>DD.CA67</t>
  </si>
  <si>
    <t>DD067</t>
  </si>
  <si>
    <t>DD.CA68</t>
  </si>
  <si>
    <t>DD068</t>
  </si>
  <si>
    <t>DD.CA69</t>
  </si>
  <si>
    <t>DD069</t>
  </si>
  <si>
    <t>DD.CA70</t>
  </si>
  <si>
    <t>DD070</t>
  </si>
  <si>
    <t>DD.CA71</t>
  </si>
  <si>
    <t>DD071</t>
  </si>
  <si>
    <t>DD.CA72</t>
  </si>
  <si>
    <t>DD072</t>
  </si>
  <si>
    <t>DD.CA73</t>
  </si>
  <si>
    <t>DD073</t>
  </si>
  <si>
    <t>DD.CA74</t>
  </si>
  <si>
    <t>DD074</t>
  </si>
  <si>
    <t>DD.CA75</t>
  </si>
  <si>
    <t>DD075</t>
  </si>
  <si>
    <t>DD.CA76</t>
  </si>
  <si>
    <t>DD076</t>
  </si>
  <si>
    <t>DD.CA77</t>
  </si>
  <si>
    <t>DD077</t>
  </si>
  <si>
    <t>DD.CA78</t>
  </si>
  <si>
    <t>DD078</t>
  </si>
  <si>
    <t>DD.CA79</t>
  </si>
  <si>
    <t>DD079</t>
  </si>
  <si>
    <t>DD.CA80</t>
  </si>
  <si>
    <t>DD080</t>
  </si>
  <si>
    <t>DD.CA81</t>
  </si>
  <si>
    <t>DD081</t>
  </si>
  <si>
    <t>DD.CA82</t>
  </si>
  <si>
    <t>DD082</t>
  </si>
  <si>
    <t>DD.CA83</t>
  </si>
  <si>
    <t>DD083</t>
  </si>
  <si>
    <t>DD.CA84</t>
  </si>
  <si>
    <t>DD084</t>
  </si>
  <si>
    <t>DD.CA85</t>
  </si>
  <si>
    <t>DD085</t>
  </si>
  <si>
    <t>DD.CA86</t>
  </si>
  <si>
    <t>DD086</t>
  </si>
  <si>
    <t>DD.CA87</t>
  </si>
  <si>
    <t>DD087</t>
  </si>
  <si>
    <t>DD.CA88</t>
  </si>
  <si>
    <t>DD088</t>
  </si>
  <si>
    <t>DD.CA89</t>
  </si>
  <si>
    <t>DD089</t>
  </si>
  <si>
    <t>DD.CA90</t>
  </si>
  <si>
    <t>DD090</t>
  </si>
  <si>
    <t>DD.CA91</t>
  </si>
  <si>
    <t>DD091</t>
  </si>
  <si>
    <t>DD.CA92</t>
  </si>
  <si>
    <t>DD092</t>
  </si>
  <si>
    <t>DD.CA93</t>
  </si>
  <si>
    <t>DD093</t>
  </si>
  <si>
    <t>DD.CA94</t>
  </si>
  <si>
    <t>DD094</t>
  </si>
  <si>
    <t>DD.CA95</t>
  </si>
  <si>
    <t>DD095</t>
  </si>
  <si>
    <t>DD.CA96</t>
  </si>
  <si>
    <t>DD096</t>
  </si>
  <si>
    <t>DD.CA97</t>
  </si>
  <si>
    <t>DD097</t>
  </si>
  <si>
    <t>DD.CA98</t>
  </si>
  <si>
    <t>DD098</t>
  </si>
  <si>
    <t>DD.CA99</t>
  </si>
  <si>
    <t>DD099</t>
  </si>
  <si>
    <t>DD.CA100</t>
  </si>
  <si>
    <t>DD100</t>
  </si>
  <si>
    <t>Nonhousehold costs</t>
  </si>
  <si>
    <t>HDD.CE.A1</t>
  </si>
  <si>
    <t>R4, line 6, columns O:T, Total business retail costs (opex plus depreciation, excluding financing costs)</t>
  </si>
  <si>
    <t>Metaldehyde obligations</t>
  </si>
  <si>
    <t>n/a</t>
  </si>
  <si>
    <t>HDD.CE.A2</t>
  </si>
  <si>
    <t>NEP uncertainty</t>
  </si>
  <si>
    <t>HDD.PD.A5</t>
  </si>
  <si>
    <t>As requested we have provided the updated financial model with our DD representations</t>
  </si>
  <si>
    <t>HDD.PD.A7</t>
  </si>
  <si>
    <t>As requested we have provided specific evidence on pollution incidents and supply interruptions to set out drivers of past performance, lessons learnt and the measures in place to ensure deliverability in AMP7</t>
  </si>
  <si>
    <t>no further evidence available</t>
  </si>
  <si>
    <t>HDD.PD.A8</t>
  </si>
  <si>
    <t>HDD.PD.C008.01a</t>
  </si>
  <si>
    <t>HDD.PD.C009.01</t>
  </si>
  <si>
    <t>HDD.PD.C011.01</t>
  </si>
  <si>
    <t>We accept the Ofwat intervention on the SIM penalty update and have applied it through the financial model</t>
  </si>
  <si>
    <t>HDD.RR.A6</t>
  </si>
  <si>
    <t>HDD.RR.C1</t>
  </si>
  <si>
    <t>HDD.RR.C2</t>
  </si>
  <si>
    <t>HDD.RR.C3</t>
  </si>
  <si>
    <t>HDD.RR.C4</t>
  </si>
  <si>
    <t>HDD.RR.C5</t>
  </si>
  <si>
    <t>We accept the Ofwat intervention on the PAYG rates for the operating expenditure for each year for each wholesale control.</t>
  </si>
  <si>
    <t xml:space="preserve">We accept the intervention to adjust the revenue requirement (post financeability) to reflect the payment received from the group for tax losses surrendered. </t>
  </si>
  <si>
    <t>We accept the intervention to reduce wholesale totex by £5m. We have not updated the data tables as the forecasts still reflect our latest view.</t>
  </si>
  <si>
    <t xml:space="preserve">We have provided additional evidence to support the updated RORE ranges included in the updated App26 data table. </t>
  </si>
  <si>
    <t>We have updated App26 to reflect Ofwat guidance</t>
  </si>
  <si>
    <t>HDD.CA.A2</t>
  </si>
  <si>
    <t>HDD.CA.A3</t>
  </si>
  <si>
    <t>HDD.CA.A4</t>
  </si>
  <si>
    <t>HDD.CA.B1</t>
  </si>
  <si>
    <t>We have provided more commentary on gearing benefits sharing. This ensures we are being transparent about how the dividend policy in 2020-25 takes account of obligations and commitments to customers and to demonstrate that in paying or declaring dividends we have taken account of the factors set out in our ‘Putting the sector in balance’ position statement.</t>
  </si>
  <si>
    <t>We have set out more detail on executive pay and how it is aligned to driving stretching performance</t>
  </si>
  <si>
    <t>We accept the Ofwat updates t the financial model. We have updated it further and included it in our response</t>
  </si>
  <si>
    <t>HDD.LR.C1</t>
  </si>
  <si>
    <t>HDD.LR.A1 and HDD.OC.A1</t>
  </si>
  <si>
    <t>We have provided a new bespoke resilience PC.</t>
  </si>
  <si>
    <t>HDD.OC.A8</t>
  </si>
  <si>
    <t>HDD.OC.A11</t>
  </si>
  <si>
    <t>HDD.OC.A12</t>
  </si>
  <si>
    <t>HDD.OC.A13</t>
  </si>
  <si>
    <t>HDD.OC.A14</t>
  </si>
  <si>
    <t>HDD.OC.A17</t>
  </si>
  <si>
    <t>HDD.OC.A21</t>
  </si>
  <si>
    <t>HDD.OC.A23</t>
  </si>
  <si>
    <t>HDD.OC.A24</t>
  </si>
  <si>
    <t>HDD.OC.A28</t>
  </si>
  <si>
    <t>HDD.OC.A29</t>
  </si>
  <si>
    <t>HDD.OC.A32</t>
  </si>
  <si>
    <t>HDD.OC.A33</t>
  </si>
  <si>
    <t>HDD.OC.A37</t>
  </si>
  <si>
    <t>HDD.OC.A38</t>
  </si>
  <si>
    <t>HDD.OC.A40</t>
  </si>
  <si>
    <t>HDD.OC.A42</t>
  </si>
  <si>
    <t>HDD.OC.A46</t>
  </si>
  <si>
    <t>HDD.OC.A50</t>
  </si>
  <si>
    <t>HDD.OC.A51</t>
  </si>
  <si>
    <t>HDD.OC.A53</t>
  </si>
  <si>
    <t>HDD.OC.A55</t>
  </si>
  <si>
    <t>HDD.OC.C1</t>
  </si>
  <si>
    <t>HDD.OC.C2</t>
  </si>
  <si>
    <t>HDD.OC.C3</t>
  </si>
  <si>
    <t>HDD.OC.C4</t>
  </si>
  <si>
    <t>HDD.OC.C5</t>
  </si>
  <si>
    <t>HDD.OC.C6</t>
  </si>
  <si>
    <t>HDD.OC.C7</t>
  </si>
  <si>
    <t>HDD.OC.C8</t>
  </si>
  <si>
    <t>HDD.OC.C9</t>
  </si>
  <si>
    <t>HDD.OC.C10</t>
  </si>
  <si>
    <t>HDD.OC.C11</t>
  </si>
  <si>
    <t>HDD.OC.C12</t>
  </si>
  <si>
    <t>HDD.OC.C13</t>
  </si>
  <si>
    <t>HDD.OC.C14</t>
  </si>
  <si>
    <t>HDD.OC.C15</t>
  </si>
  <si>
    <t>HDD.OC.C16</t>
  </si>
  <si>
    <t>HDD.OC.C17</t>
  </si>
  <si>
    <t>HDD.OC.C18</t>
  </si>
  <si>
    <t>HDD.OC.C19</t>
  </si>
  <si>
    <t>HDD.OC.C20</t>
  </si>
  <si>
    <t>HDD.OC.C21</t>
  </si>
  <si>
    <t>HDD.OC.C22</t>
  </si>
  <si>
    <t>HDD.OC.C23</t>
  </si>
  <si>
    <t>HDD.OC.C24</t>
  </si>
  <si>
    <t>HDD.OC.C25</t>
  </si>
  <si>
    <t>We accept the intervention on CRI updated deadband and collar</t>
  </si>
  <si>
    <t>no further evidence provided</t>
  </si>
  <si>
    <t>We have provided additional evidence to support the supply interruptions rate and to address Ofwat's challenge on deliverability (linked to action ref HDD.PD.A8)</t>
  </si>
  <si>
    <t>We have provided additional evidence to demonstrate that the penalty could be material and therefore a supply interruptions collar is necessary</t>
  </si>
  <si>
    <t>We have provided additional evidence to demonstrate why the DD intervention on the leakage ODI rate is inappropriate and results in HD being a sector outlier</t>
  </si>
  <si>
    <t>We accept Ofwat's intervention on the mains repairs ODI rate</t>
  </si>
  <si>
    <t>We accept Ofwat's intervention to remove the mains repairs collar</t>
  </si>
  <si>
    <t>We accept Ofwat's intervention to increase the penalty rate on treatment works compliance</t>
  </si>
  <si>
    <t>We accept Ofwat's intervention to increase the ODI rates on internal sewer flooding</t>
  </si>
  <si>
    <t>We accept Ofwat's intervention to increase the penalty rate on unplanned outage</t>
  </si>
  <si>
    <t>We accept Ofwat's intervention to update the collar on internal sewer flooding</t>
  </si>
  <si>
    <t>We have provided more evidence to demonstrate why the DD intervention on the ODI rate for pollution is inappropriate and results in HD being a sector outlier</t>
  </si>
  <si>
    <t>We have provided additional commentary inline with the Ofwat action</t>
  </si>
  <si>
    <t>We accept Ofwat's intervention to increase the penalty rate on sewer collapses</t>
  </si>
  <si>
    <t>We accept Ofwat's intervention on the lead pipe reduction targets</t>
  </si>
  <si>
    <t>We accept Ofwat's intervention on the ODI rates for length of river improved</t>
  </si>
  <si>
    <t>We have provided more evidence to demonstrate why the DD intervention on the sewer blockages target is inappropriate and unfair.</t>
  </si>
  <si>
    <t>We accept the Ofwat intervention on the voids ODI type</t>
  </si>
  <si>
    <t>We have provided more evidence to demonstrate why the DD intervention on the effectiveness of our affordability support target is inappropriate and results in us being an industry outlier</t>
  </si>
  <si>
    <t>We accept the DD intervention to update the lead pipe PC target</t>
  </si>
  <si>
    <t>We accept the DD intervention on the void supply point definition, but request further updates to ensure a fair balance of risk.</t>
  </si>
  <si>
    <t>We accept the increase in the ODI rates for voids but as a result have also provided more evidence to demonstrate why a penalty collar is required.</t>
  </si>
  <si>
    <t>We have provided more evidence to demonstrate why the DD intervention on the percentage of customers struggling to pay is inappropriate and unfair.</t>
  </si>
  <si>
    <t>We have provided more evidence to demonstrate why the DD intervention on the low pressure target is inappropriate and unfair.</t>
  </si>
  <si>
    <t>We accept the DD intervention to increase the penalty rate for blockages (although we disagree with the assertion that we are poor performers)</t>
  </si>
  <si>
    <t>We accept the DD intervention to remove the penalty collar for sewer collapses</t>
  </si>
  <si>
    <t xml:space="preserve">We accept the DD intervention to change the ODI rate for drinking water quality complaints. </t>
  </si>
  <si>
    <t xml:space="preserve">We accept the DD intervention to change the penalty collar for drinking water quality complaints. </t>
  </si>
  <si>
    <t>We accept the DD intervention to increase the stretch on sewer collapses, although it should be noted that the intervention equates to 2 collapses/ year which seems disproportionate.</t>
  </si>
  <si>
    <t>We accept the DD intervention to remove the penalty collar for sewer collapses, subject to the overall collar being put in place.</t>
  </si>
  <si>
    <t>We accept the DD intervention to change the price control allocation on hectares managed for biodiversity</t>
  </si>
  <si>
    <t>We accept the DD intervention on the NHH PC target and ODI rate</t>
  </si>
  <si>
    <t>We accept the DD intervention to include a PC on NEP delivery</t>
  </si>
  <si>
    <t>We accept the DD intervention on the definition of river quality length improved</t>
  </si>
  <si>
    <t>We accept the DD intervention on the removal of the cap and collar on PC river quality length improved</t>
  </si>
  <si>
    <t>We accept the DD intervention to remove the penalty collar for leakage, subject to the overall collar being put in place.</t>
  </si>
  <si>
    <t>We accept the DD intervention to remove the penalty collar for PCC, subject to the overall collar being put in place.</t>
  </si>
  <si>
    <t>We accept the DD intervention to remove the penalty collar for unplanned outage, subject to the overall collar being put in place.</t>
  </si>
  <si>
    <t>We accept the DD intervention to remove the penalty collar for treatment works compliance, subject to the overall collar being put in place.</t>
  </si>
  <si>
    <t>We accept the DD intervention to remove the penalty collar for pollution incidents, subject to the overall collar being put in place.</t>
  </si>
  <si>
    <t>We accept the DD intervention to add a target of 0 in 24/25 for length of river quality improved</t>
  </si>
  <si>
    <t>Chapter 2</t>
  </si>
  <si>
    <t>Chapter 3, section 2.3</t>
  </si>
  <si>
    <t>Chapter 1</t>
  </si>
  <si>
    <t>Cover note and Chapter 3 section 1 and 3.1</t>
  </si>
  <si>
    <t>Chapter 3 section 3.3.1 (Pollution) and 3.3.3 (supply interruptions)</t>
  </si>
  <si>
    <t>Chapter 4 section 4.5</t>
  </si>
  <si>
    <t>Chapter 1 (commentary to App 26)
Chapter 3 section 1 and 3.1</t>
  </si>
  <si>
    <t>Chapter 3 section 3.3.3 (supply interruptions)</t>
  </si>
  <si>
    <t>Chapter 3 section 3.3.3 and 4.1.1</t>
  </si>
  <si>
    <t>Chapter 3 section 3.3.2</t>
  </si>
  <si>
    <t>Chapter 3 section 2.3.1</t>
  </si>
  <si>
    <t>Chapter 3 section 3.3.1</t>
  </si>
  <si>
    <t>Chapter 3 section 2.3.3</t>
  </si>
  <si>
    <t>Chapter 3 section 2.2.2</t>
  </si>
  <si>
    <t>Chapter 3 section 2.2.3</t>
  </si>
  <si>
    <t>Chapter 3 section 2.1.2</t>
  </si>
  <si>
    <t>Chapter 3 section 4.1.2</t>
  </si>
  <si>
    <t>Chapter 3 section 2.2.1</t>
  </si>
  <si>
    <t>Chapter 3 section 3.3.4</t>
  </si>
  <si>
    <t>Chapter 3 section 3.1</t>
  </si>
  <si>
    <t>Chapter 3 section 3.2</t>
  </si>
  <si>
    <t>Chapter 3 section 3.3</t>
  </si>
  <si>
    <t>Chapter 3 section 3.4</t>
  </si>
  <si>
    <t>Chapter 3 section 3.5</t>
  </si>
  <si>
    <t>Chapter 4 - securing cost efficiency, secton 4.2</t>
  </si>
  <si>
    <t>Chapter 4 - securing cost efficiency, secton 4.3.1</t>
  </si>
  <si>
    <t>Chapter 3, section 2.2.4</t>
  </si>
  <si>
    <t>We have provided more evidence to set out why we believe the UQ target for interruptions target should be updated to reflect the optimism bias in the forecasts.</t>
  </si>
  <si>
    <t>The generic process explained in the IAP response is followed for every single expenditure area. We do not capture expenditure by performance commitment as activities contribute to several PCs, any allocation would be arbitrary and therefore we have no further evidence to submit.</t>
  </si>
  <si>
    <t>We have provided more commentary on the dividend policy. This is to ensure we are being transparent about how the dividend policy in 2020-25 takes account of obligations and commitments to customers and to demonstrate that in paying or declaring dividends it has taken account of the factors we set out in our ‘Putting the sector in balance’ position statement.</t>
  </si>
  <si>
    <t>We have provided Board assurance to confirm we will remain financeable on a notional and actual basis - taking into account a reasonable range of plausible outcomes.</t>
  </si>
  <si>
    <t>We have reviewed our application of caps and collars both at an individual PC and aggregate level. We are proposing an overall cap and collar. Other PC specific adjustments are set out in the individual actions below</t>
  </si>
  <si>
    <t>We have provided more detail to support the forecast performance on drought resilience. Ofwat confirmed in response to query ref 1 that the intermediate calculations are not required, but if that changes then they can be provided.</t>
  </si>
  <si>
    <t>We accept Ofwat's intervention to reinstate this measure, but have set out further evidence to support a minor update to the definition to ensure we are not being treated disproportionately / out of kilter with the rest of the industry</t>
  </si>
  <si>
    <t xml:space="preserve">We accept the DD intervention on the void supply point target (subject to the updates to the definition ref HDD.OC.C2) </t>
  </si>
  <si>
    <t>We have provided more evidence to demonstrate why the DD intervention on the low pressure ODI rate is inappropriate and results in us being an industry outlier.</t>
  </si>
  <si>
    <t>We accept the DD intervention to remove the supply interruptions deadband, but have provided more evidence to support changes to the target and collar (covered in separate action responses)</t>
  </si>
  <si>
    <t>We have provided additional evidence to set out the appropriate retail modification factors.</t>
  </si>
  <si>
    <t>Chapter 1 - financial modelling</t>
  </si>
  <si>
    <t>Chapter 1 - financial model appendix</t>
  </si>
  <si>
    <t xml:space="preserve">We have accepted Ofwat's revenue adjustment which uses the WACC as the discount factor </t>
  </si>
  <si>
    <t>We accept Ofwat intervention on RCV run off rates and have reflected them in the financial model</t>
  </si>
  <si>
    <t>Appendix to chapter 1</t>
  </si>
  <si>
    <t>linked to HDD.OC.C16</t>
  </si>
  <si>
    <t>Chapter 4 - securing cost efficiency chapter 4.4.1</t>
  </si>
  <si>
    <t>Evidence in chapter 4 section
data table commentary in chapter 4 section 4.6.</t>
  </si>
  <si>
    <t>developer services data tables</t>
  </si>
  <si>
    <t>Developer services - water</t>
  </si>
  <si>
    <t>Developer services - wastewater</t>
  </si>
  <si>
    <t>Reduction in the cost of capital</t>
  </si>
  <si>
    <t xml:space="preserve">We have one serious concern relating to the overall package in the round – looking at the required service improvements and productivity improvements – which go beyond any other recent regulatory decision, the reduction in the WACC is a shift too far and does not lead to a  fair and balanced package in the round </t>
  </si>
  <si>
    <t>see separate submission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</si>
</sst>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Arial"/>
      <family val="2"/>
    </font>
    <font>
      <sz val="12"/>
      <color theme="1"/>
      <name val="Franklin Gothic Demi"/>
      <family val="2"/>
    </font>
    <font>
      <sz val="14"/>
      <color theme="1"/>
      <name val="Franklin Gothic Demi"/>
      <family val="2"/>
    </font>
    <font>
      <sz val="10"/>
      <color theme="1"/>
      <name val="Arial"/>
      <family val="2"/>
    </font>
    <font>
      <u/>
      <sz val="10"/>
      <color theme="1"/>
      <name val="Arial"/>
      <family val="2"/>
    </font>
    <font>
      <sz val="11"/>
      <color theme="4"/>
      <name val="Franklin Gothic Demi"/>
      <family val="2"/>
    </font>
    <font>
      <b/>
      <sz val="11"/>
      <color theme="1"/>
      <name val="Arial"/>
      <family val="2"/>
    </font>
    <font>
      <sz val="10"/>
      <color theme="1"/>
      <name val="Wingdings"/>
      <charset val="2"/>
    </font>
    <font>
      <sz val="10"/>
      <color theme="8"/>
      <name val="Franklin Gothic Demi"/>
      <family val="2"/>
    </font>
    <font>
      <sz val="10"/>
      <name val="Arial"/>
      <family val="2"/>
    </font>
    <font>
      <b/>
      <u/>
      <sz val="10"/>
      <color theme="1"/>
      <name val="Arial"/>
      <family val="2"/>
    </font>
    <font>
      <i/>
      <sz val="10"/>
      <color theme="1"/>
      <name val="Arial"/>
      <family val="2"/>
    </font>
    <font>
      <i/>
      <sz val="10"/>
      <color rgb="FF000000"/>
      <name val="Arial"/>
      <family val="2"/>
    </font>
    <font>
      <sz val="10"/>
      <color rgb="FF0078C9"/>
      <name val="Franklin Gothic Demi"/>
      <family val="2"/>
    </font>
    <font>
      <sz val="10"/>
      <color rgb="FFFF0000"/>
      <name val="Arial"/>
      <family val="2"/>
    </font>
    <font>
      <b/>
      <sz val="10"/>
      <color theme="1"/>
      <name val="Arial"/>
      <family val="2"/>
    </font>
    <font>
      <sz val="14"/>
      <color rgb="FFFF0000"/>
      <name val="Franklin Gothic Demi"/>
      <family val="2"/>
    </font>
    <font>
      <sz val="10"/>
      <color theme="1"/>
      <name val="Franklin Gothic Demi"/>
      <family val="2"/>
    </font>
    <font>
      <sz val="9"/>
      <color theme="1"/>
      <name val="Arial"/>
      <family val="2"/>
    </font>
    <font>
      <sz val="10"/>
      <color rgb="FF4472C4"/>
      <name val="Franklin Gothic Demi"/>
      <family val="2"/>
    </font>
  </fonts>
  <fills count="9">
    <fill>
      <patternFill patternType="none"/>
    </fill>
    <fill>
      <patternFill patternType="gray125"/>
    </fill>
    <fill>
      <patternFill patternType="solid">
        <fgColor them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
      <patternFill patternType="solid">
        <fgColor theme="4" tint="0.79998168889431442"/>
        <bgColor indexed="64"/>
      </patternFill>
    </fill>
  </fills>
  <borders count="35">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top style="thin">
        <color rgb="FF857362"/>
      </top>
      <bottom style="thin">
        <color rgb="FF857362"/>
      </bottom>
      <diagonal/>
    </border>
    <border>
      <left style="thin">
        <color rgb="FF857362"/>
      </left>
      <right/>
      <top/>
      <bottom style="thin">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thin">
        <color rgb="FF857362"/>
      </bottom>
      <diagonal/>
    </border>
    <border>
      <left style="medium">
        <color rgb="FF857362"/>
      </left>
      <right/>
      <top style="thin">
        <color rgb="FF857362"/>
      </top>
      <bottom style="medium">
        <color rgb="FF857362"/>
      </bottom>
      <diagonal/>
    </border>
    <border>
      <left style="thin">
        <color rgb="FF857362"/>
      </left>
      <right style="thin">
        <color rgb="FF857362"/>
      </right>
      <top style="medium">
        <color rgb="FF857362"/>
      </top>
      <bottom style="medium">
        <color rgb="FF857362"/>
      </bottom>
      <diagonal/>
    </border>
    <border>
      <left/>
      <right style="thin">
        <color rgb="FF857362"/>
      </right>
      <top/>
      <bottom style="thin">
        <color rgb="FF857362"/>
      </bottom>
      <diagonal/>
    </border>
    <border>
      <left style="medium">
        <color rgb="FF857362"/>
      </left>
      <right style="thin">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bottom style="thin">
        <color rgb="FF857362"/>
      </bottom>
      <diagonal/>
    </border>
    <border>
      <left style="medium">
        <color rgb="FF857362"/>
      </left>
      <right/>
      <top style="medium">
        <color rgb="FF857362"/>
      </top>
      <bottom style="medium">
        <color rgb="FF857362"/>
      </bottom>
      <diagonal/>
    </border>
    <border>
      <left style="thin">
        <color rgb="FF857362"/>
      </left>
      <right/>
      <top style="medium">
        <color rgb="FF857362"/>
      </top>
      <bottom style="medium">
        <color rgb="FF857362"/>
      </bottom>
      <diagonal/>
    </border>
  </borders>
  <cellStyleXfs count="1">
    <xf numFmtId="0" fontId="0" fillId="0" borderId="0"/>
  </cellStyleXfs>
  <cellXfs count="95">
    <xf numFmtId="0" fontId="0" fillId="0" borderId="0" xfId="0"/>
    <xf numFmtId="0" fontId="0" fillId="2" borderId="0" xfId="0"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3" fillId="2" borderId="0" xfId="0" applyFont="1" applyFill="1" applyAlignment="1">
      <alignment vertical="center"/>
    </xf>
    <xf numFmtId="0" fontId="3" fillId="4" borderId="10"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1" xfId="0" applyFont="1" applyFill="1" applyBorder="1" applyAlignment="1">
      <alignment horizontal="center" vertical="top" wrapText="1"/>
    </xf>
    <xf numFmtId="0" fontId="6" fillId="0" borderId="0" xfId="0" applyFont="1"/>
    <xf numFmtId="0" fontId="0" fillId="5" borderId="0" xfId="0" applyFill="1" applyAlignment="1">
      <alignment vertical="center"/>
    </xf>
    <xf numFmtId="0" fontId="0" fillId="6" borderId="0" xfId="0" applyFill="1" applyAlignment="1">
      <alignment vertical="center"/>
    </xf>
    <xf numFmtId="0" fontId="3" fillId="7" borderId="16" xfId="0" applyFont="1" applyFill="1" applyBorder="1" applyAlignment="1">
      <alignment horizontal="center" vertical="top" wrapText="1"/>
    </xf>
    <xf numFmtId="0" fontId="3" fillId="7" borderId="17"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13" xfId="0" applyFont="1" applyFill="1" applyBorder="1" applyAlignment="1">
      <alignment horizontal="center" vertical="top" wrapText="1"/>
    </xf>
    <xf numFmtId="0" fontId="0" fillId="0" borderId="0" xfId="0" applyFill="1" applyBorder="1"/>
    <xf numFmtId="0" fontId="11" fillId="0" borderId="0" xfId="0" applyFont="1" applyFill="1" applyBorder="1" applyAlignment="1">
      <alignment horizontal="left" vertical="top" wrapText="1"/>
    </xf>
    <xf numFmtId="0" fontId="6" fillId="6" borderId="0" xfId="0" applyFont="1" applyFill="1" applyAlignment="1">
      <alignment horizontal="right" vertical="center"/>
    </xf>
    <xf numFmtId="0" fontId="3" fillId="7" borderId="10" xfId="0" applyFont="1" applyFill="1" applyBorder="1" applyAlignment="1">
      <alignment horizontal="center" vertical="center"/>
    </xf>
    <xf numFmtId="0" fontId="3" fillId="7" borderId="13" xfId="0" applyFont="1" applyFill="1" applyBorder="1" applyAlignment="1">
      <alignment horizontal="center" vertical="center"/>
    </xf>
    <xf numFmtId="0" fontId="11" fillId="4" borderId="25" xfId="0" applyFont="1" applyFill="1" applyBorder="1" applyAlignment="1">
      <alignment horizontal="center" vertical="top" wrapText="1"/>
    </xf>
    <xf numFmtId="0" fontId="11" fillId="4" borderId="19" xfId="0" applyFont="1" applyFill="1" applyBorder="1" applyAlignment="1">
      <alignment horizontal="center" vertical="top" wrapText="1"/>
    </xf>
    <xf numFmtId="0" fontId="11" fillId="4" borderId="28" xfId="0" applyFont="1" applyFill="1" applyBorder="1" applyAlignment="1">
      <alignment horizontal="left" vertical="top" wrapText="1"/>
    </xf>
    <xf numFmtId="0" fontId="11" fillId="4" borderId="28" xfId="0" applyFont="1" applyFill="1" applyBorder="1" applyAlignment="1">
      <alignment horizontal="center" vertical="top" wrapText="1"/>
    </xf>
    <xf numFmtId="0" fontId="11" fillId="4" borderId="20" xfId="0" applyFont="1" applyFill="1" applyBorder="1" applyAlignment="1">
      <alignment horizontal="left" vertical="top" wrapText="1"/>
    </xf>
    <xf numFmtId="0" fontId="12" fillId="4" borderId="20" xfId="0" applyFont="1" applyFill="1" applyBorder="1" applyAlignment="1">
      <alignment horizontal="left" vertical="top" wrapText="1"/>
    </xf>
    <xf numFmtId="0" fontId="11" fillId="4" borderId="20" xfId="0" applyFont="1" applyFill="1" applyBorder="1" applyAlignment="1">
      <alignment horizontal="left" vertical="top"/>
    </xf>
    <xf numFmtId="0" fontId="11" fillId="4" borderId="18" xfId="0" applyFont="1" applyFill="1" applyBorder="1" applyAlignment="1">
      <alignment horizontal="left" vertical="top" wrapText="1"/>
    </xf>
    <xf numFmtId="0" fontId="13" fillId="3" borderId="29"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27"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3" fillId="3" borderId="33" xfId="0" applyFont="1" applyFill="1" applyBorder="1" applyAlignment="1">
      <alignment horizontal="center" vertical="top" wrapText="1"/>
    </xf>
    <xf numFmtId="0" fontId="3" fillId="7" borderId="19" xfId="0" applyFont="1" applyFill="1" applyBorder="1" applyAlignment="1">
      <alignment horizontal="center" vertical="center"/>
    </xf>
    <xf numFmtId="0" fontId="3" fillId="4" borderId="19" xfId="0" applyFont="1" applyFill="1" applyBorder="1" applyAlignment="1">
      <alignment horizontal="center" vertical="top" wrapText="1"/>
    </xf>
    <xf numFmtId="0" fontId="3" fillId="4" borderId="20" xfId="0" applyFont="1" applyFill="1" applyBorder="1" applyAlignment="1">
      <alignment horizontal="left" vertical="top" wrapText="1"/>
    </xf>
    <xf numFmtId="0" fontId="3" fillId="4" borderId="18" xfId="0" applyFont="1" applyFill="1" applyBorder="1" applyAlignment="1">
      <alignment horizontal="left" vertical="top" wrapText="1"/>
    </xf>
    <xf numFmtId="0" fontId="13" fillId="3" borderId="27" xfId="0" applyFont="1" applyFill="1" applyBorder="1" applyAlignment="1">
      <alignment horizontal="left" vertical="top" wrapText="1"/>
    </xf>
    <xf numFmtId="0" fontId="13" fillId="3" borderId="31" xfId="0" applyFont="1" applyFill="1" applyBorder="1" applyAlignment="1">
      <alignment horizontal="left" vertical="top" wrapText="1"/>
    </xf>
    <xf numFmtId="0" fontId="6" fillId="7" borderId="0" xfId="0" applyFont="1" applyFill="1" applyAlignment="1">
      <alignment horizontal="right" vertical="center"/>
    </xf>
    <xf numFmtId="0" fontId="0" fillId="7" borderId="0" xfId="0" applyFill="1" applyAlignment="1">
      <alignment vertical="center"/>
    </xf>
    <xf numFmtId="0" fontId="17" fillId="2" borderId="0" xfId="0" applyFont="1" applyFill="1" applyAlignment="1">
      <alignment vertical="center"/>
    </xf>
    <xf numFmtId="0" fontId="3" fillId="5" borderId="16" xfId="0" applyFont="1" applyFill="1" applyBorder="1" applyAlignment="1" applyProtection="1">
      <alignment horizontal="left" vertical="top" wrapText="1"/>
      <protection locked="0"/>
    </xf>
    <xf numFmtId="0" fontId="3" fillId="5" borderId="16" xfId="0" applyFont="1" applyFill="1" applyBorder="1" applyAlignment="1" applyProtection="1">
      <alignment horizontal="center" vertical="top" wrapText="1"/>
      <protection locked="0"/>
    </xf>
    <xf numFmtId="0" fontId="3" fillId="5" borderId="17" xfId="0" applyFont="1" applyFill="1" applyBorder="1" applyAlignment="1" applyProtection="1">
      <alignment horizontal="left" vertical="top" wrapText="1"/>
      <protection locked="0"/>
    </xf>
    <xf numFmtId="0" fontId="3" fillId="5" borderId="17"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25" xfId="0" applyFont="1" applyFill="1" applyBorder="1" applyAlignment="1" applyProtection="1">
      <alignment horizontal="center" vertical="top" wrapText="1"/>
      <protection locked="0"/>
    </xf>
    <xf numFmtId="0" fontId="3" fillId="5" borderId="26" xfId="0" applyFont="1" applyFill="1" applyBorder="1" applyAlignment="1" applyProtection="1">
      <alignment horizontal="center" vertical="top"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center" vertical="top" wrapText="1"/>
      <protection locked="0"/>
    </xf>
    <xf numFmtId="0" fontId="3" fillId="5" borderId="20" xfId="0" applyFont="1" applyFill="1" applyBorder="1" applyAlignment="1" applyProtection="1">
      <alignment horizontal="left" vertical="top" wrapText="1"/>
      <protection locked="0"/>
    </xf>
    <xf numFmtId="0" fontId="3" fillId="5" borderId="18"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10" xfId="0" applyFont="1" applyFill="1" applyBorder="1" applyAlignment="1" applyProtection="1">
      <alignment horizontal="center" vertical="top" wrapText="1"/>
      <protection locked="0"/>
    </xf>
    <xf numFmtId="0" fontId="3" fillId="5" borderId="13" xfId="0" applyFont="1" applyFill="1" applyBorder="1" applyAlignment="1" applyProtection="1">
      <alignment horizontal="center" vertical="top" wrapText="1"/>
      <protection locked="0"/>
    </xf>
    <xf numFmtId="0" fontId="13" fillId="3" borderId="34" xfId="0" applyFont="1" applyFill="1" applyBorder="1" applyAlignment="1">
      <alignment horizontal="center" vertical="top" wrapText="1"/>
    </xf>
    <xf numFmtId="0" fontId="11" fillId="4" borderId="23" xfId="0" applyFont="1" applyFill="1" applyBorder="1" applyAlignment="1">
      <alignment horizontal="left" vertical="top" wrapText="1"/>
    </xf>
    <xf numFmtId="0" fontId="11" fillId="4" borderId="22" xfId="0" applyFont="1" applyFill="1" applyBorder="1" applyAlignment="1">
      <alignment horizontal="left" vertical="top" wrapText="1"/>
    </xf>
    <xf numFmtId="0" fontId="3" fillId="5" borderId="24" xfId="0" applyFont="1" applyFill="1" applyBorder="1" applyAlignment="1" applyProtection="1">
      <alignment horizontal="left" vertical="top" wrapText="1"/>
      <protection locked="0"/>
    </xf>
    <xf numFmtId="0" fontId="11" fillId="4" borderId="12" xfId="0" applyFont="1" applyFill="1" applyBorder="1" applyAlignment="1">
      <alignment vertical="top" wrapText="1"/>
    </xf>
    <xf numFmtId="0" fontId="3" fillId="5" borderId="12" xfId="0" applyFont="1" applyFill="1" applyBorder="1" applyAlignment="1" applyProtection="1">
      <alignment vertical="top" wrapText="1"/>
      <protection locked="0"/>
    </xf>
    <xf numFmtId="0" fontId="3" fillId="5" borderId="15" xfId="0" applyFont="1" applyFill="1" applyBorder="1" applyAlignment="1" applyProtection="1">
      <alignment vertical="top"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4" borderId="23"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vertical="center" wrapText="1"/>
      <protection locked="0"/>
    </xf>
    <xf numFmtId="0" fontId="3" fillId="8" borderId="19" xfId="0" applyFont="1" applyFill="1" applyBorder="1" applyAlignment="1" applyProtection="1">
      <alignment horizontal="center" vertical="top" wrapText="1"/>
    </xf>
    <xf numFmtId="0" fontId="3" fillId="8" borderId="20" xfId="0" applyFont="1" applyFill="1" applyBorder="1" applyAlignment="1" applyProtection="1">
      <alignment horizontal="left" vertical="top" wrapText="1"/>
    </xf>
    <xf numFmtId="0" fontId="3" fillId="8" borderId="22"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0" fillId="2" borderId="0" xfId="0" applyFill="1"/>
    <xf numFmtId="0" fontId="6" fillId="5" borderId="0" xfId="0" applyFont="1" applyFill="1" applyAlignment="1" applyProtection="1">
      <alignment horizontal="right" vertical="center"/>
      <protection locked="0"/>
    </xf>
    <xf numFmtId="0" fontId="0" fillId="2" borderId="0" xfId="0" applyFill="1" applyAlignment="1">
      <alignment horizontal="right" vertical="center"/>
    </xf>
    <xf numFmtId="0" fontId="3" fillId="5" borderId="23" xfId="0" quotePrefix="1" applyFont="1" applyFill="1" applyBorder="1" applyAlignment="1" applyProtection="1">
      <alignment horizontal="left" vertical="center" wrapText="1"/>
      <protection locked="0"/>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78C9"/>
      <color rgb="FF4472C4"/>
      <color rgb="FFFCEABF"/>
      <color rgb="FFF2BFE0"/>
      <color rgb="FFBFDDF1"/>
      <color rgb="FF857362"/>
      <color rgb="FFFCEA97"/>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17</xdr:col>
      <xdr:colOff>690562</xdr:colOff>
      <xdr:row>24</xdr:row>
      <xdr:rowOff>133349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07964" y="157162"/>
          <a:ext cx="11603036" cy="41671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Franklin Gothic Demi" panose="020B0703020102020204" pitchFamily="34" charset="0"/>
              <a:ea typeface="+mn-ea"/>
              <a:cs typeface="Arial" panose="020B0604020202020204" pitchFamily="34" charset="0"/>
            </a:rPr>
            <a:t>Guidance for stakeholders making representations on PR19 draft determinations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 deadline for making representations on the draft determinations is 10 am on 30 August 2019. This deadline is set in order for us to have sufficient time to give conscientious consideration to representations ahead of making our final determinations, which will be published on 11 December 2019.</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rgbClr val="002060"/>
              </a:solidFill>
              <a:effectLst/>
              <a:latin typeface="Franklin Gothic Demi" panose="020B0703020102020204" pitchFamily="34" charset="0"/>
              <a:ea typeface="+mn-ea"/>
              <a:cs typeface="Arial" panose="020B0604020202020204" pitchFamily="34" charset="0"/>
            </a:rPr>
            <a:t>Representations from water companies</a:t>
          </a:r>
        </a:p>
        <a:p>
          <a:endParaRPr lang="en-GB" sz="1050">
            <a:solidFill>
              <a:schemeClr val="dk1"/>
            </a:solidFill>
            <a:effectLst/>
            <a:latin typeface="Franklin Gothic Demi" panose="020B07030201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To ensure we have sufficient information to effectively take account of representations for the final determinations, we are asking companies to complete this representations pro forma. Completing the pro forma will help companies to maximise the impact of their representations on the draft determinations, as they will enable us to better identify what the issues are that we need to address. This pro forma contains four tables:</a:t>
          </a:r>
        </a:p>
        <a:p>
          <a:endParaRPr lang="en-GB" sz="1050">
            <a:solidFill>
              <a:schemeClr val="dk1"/>
            </a:solidFill>
            <a:effectLst/>
            <a:latin typeface="Arial" panose="020B0604020202020204" pitchFamily="34" charset="0"/>
            <a:ea typeface="+mn-ea"/>
            <a:cs typeface="Arial" panose="020B0604020202020204" pitchFamily="34" charset="0"/>
          </a:endParaRP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RP1 – Evidence summary for cost assessment purposes</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RP2 – Draft determination action and interventions response summary</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RP3 – Other issues summary (except cost assessment)</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RP4 – Schedule of data requirements for the final determination</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There is one pro forma for all water companies to use.</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We expect companies to publish their representations on the draft determination including any updated business plan tables.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elements of company representations should be uploaded to Ofwat's PR19 Data capture in Sharepoint. Companies may also email representations to </a:t>
          </a:r>
          <a:r>
            <a:rPr lang="en-GB" sz="1100" b="0" i="0" u="none" strike="noStrike">
              <a:solidFill>
                <a:srgbClr val="0078C9"/>
              </a:solidFill>
              <a:effectLst/>
              <a:latin typeface="Arial" panose="020B0604020202020204" pitchFamily="34" charset="0"/>
              <a:ea typeface="+mn-ea"/>
              <a:cs typeface="Arial" panose="020B0604020202020204" pitchFamily="34" charset="0"/>
            </a:rPr>
            <a:t>PR19@ofwat.gov.uk</a:t>
          </a:r>
          <a:r>
            <a:rPr lang="en-GB" sz="1100" b="0" i="0" u="none" strike="noStrike">
              <a:solidFill>
                <a:srgbClr val="4472C4"/>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We will consider all representations when making our draft determinations. However, representations that do not provide further evidence to support a view that differs from those set out in the draft determinations are unlikely to result in changes in the final determinations.</a:t>
          </a:r>
          <a:r>
            <a:rPr lang="en-GB" sz="1050">
              <a:latin typeface="Arial" panose="020B0604020202020204" pitchFamily="34" charset="0"/>
              <a:cs typeface="Arial" panose="020B0604020202020204" pitchFamily="34" charset="0"/>
            </a:rPr>
            <a:t> </a:t>
          </a:r>
          <a:endParaRPr lang="en-GB" sz="1050">
            <a:solidFill>
              <a:schemeClr val="dk1"/>
            </a:solidFill>
            <a:effectLst/>
            <a:latin typeface="Arial" panose="020B0604020202020204" pitchFamily="34" charset="0"/>
            <a:ea typeface="+mn-ea"/>
            <a:cs typeface="Arial" panose="020B0604020202020204" pitchFamily="34" charset="0"/>
          </a:endParaRP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latin typeface="Arial" panose="020B0604020202020204" pitchFamily="34" charset="0"/>
              <a:cs typeface="Arial" panose="020B0604020202020204" pitchFamily="34" charset="0"/>
            </a:rPr>
            <a:t>Further explanation </a:t>
          </a:r>
          <a:r>
            <a:rPr lang="en-GB" sz="1050" baseline="0">
              <a:latin typeface="Arial" panose="020B0604020202020204" pitchFamily="34" charset="0"/>
              <a:cs typeface="Arial" panose="020B0604020202020204" pitchFamily="34" charset="0"/>
            </a:rPr>
            <a:t>on the purpose of each table can be found in the guidance section and on our website.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election activeCell="G28" sqref="G28"/>
    </sheetView>
  </sheetViews>
  <sheetFormatPr defaultColWidth="9" defaultRowHeight="14.25" x14ac:dyDescent="0.2"/>
  <cols>
    <col min="1" max="1" width="0.875" style="82" customWidth="1"/>
    <col min="2" max="17" width="9" style="82"/>
    <col min="18" max="18" width="10.375" style="82" customWidth="1"/>
    <col min="19" max="16384" width="9" style="82"/>
  </cols>
  <sheetData/>
  <sheetProtection algorithmName="SHA-512" hashValue="rH3eYCIPOXPST5p2CI0vEYKXrTK6/pct6VXjAJJcuESvJkcclFmOKUKfXISfzkvkYO1arI0sJQdHkmaPmyOjBw==" saltValue="DwhaBBoSVdNhIRo1Grr95w==" spinCount="100000" sheet="1" objects="1" scenarios="1"/>
  <pageMargins left="0.70866141732283472" right="0.70866141732283472" top="0.74803149606299213" bottom="0.74803149606299213" header="0.31496062992125984" footer="0.31496062992125984"/>
  <pageSetup paperSize="9" scale="77" fitToHeight="0" orientation="landscape" r:id="rId1"/>
  <headerFooter>
    <oddHeader>&amp;L&amp;F&amp;C&amp;A&amp;ROFFICIAL</oddHeader>
    <oddFooter>&amp;LPrinted on &amp;D at &amp;T&amp;CPage &amp;P of &amp;N&amp;ROFWAT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2"/>
  <sheetViews>
    <sheetView tabSelected="1" topLeftCell="A3" zoomScale="90" zoomScaleNormal="90" workbookViewId="0">
      <selection activeCell="B23" sqref="B23"/>
    </sheetView>
  </sheetViews>
  <sheetFormatPr defaultColWidth="9" defaultRowHeight="14.25" x14ac:dyDescent="0.2"/>
  <cols>
    <col min="1" max="1" width="0.875" style="1" customWidth="1"/>
    <col min="2" max="2" width="13.625" style="1" customWidth="1"/>
    <col min="3" max="3" width="20.625" style="1" customWidth="1"/>
    <col min="4" max="4" width="16.625" style="1" customWidth="1"/>
    <col min="5" max="5" width="20.625" style="1" customWidth="1"/>
    <col min="6" max="6" width="10.625" style="1" customWidth="1"/>
    <col min="7" max="7" width="20.625" style="1" customWidth="1"/>
    <col min="8" max="8" width="34.625" style="1" customWidth="1"/>
    <col min="9" max="9" width="18" style="1" customWidth="1"/>
    <col min="10" max="10" width="24.625" style="1" customWidth="1"/>
    <col min="11" max="16384" width="9" style="1"/>
  </cols>
  <sheetData>
    <row r="1" spans="2:10" ht="20.100000000000001" customHeight="1" thickBot="1" x14ac:dyDescent="0.25">
      <c r="B1" s="4" t="s">
        <v>0</v>
      </c>
      <c r="C1" s="4"/>
      <c r="D1" s="4"/>
      <c r="E1" s="4"/>
      <c r="F1" s="4"/>
      <c r="G1" s="5"/>
      <c r="H1" s="5"/>
      <c r="I1" s="5"/>
      <c r="J1" s="5"/>
    </row>
    <row r="2" spans="2:10" ht="15" thickTop="1" x14ac:dyDescent="0.2"/>
    <row r="3" spans="2:10" ht="15" customHeight="1" x14ac:dyDescent="0.2">
      <c r="B3" s="3" t="s">
        <v>1</v>
      </c>
      <c r="C3" s="2"/>
      <c r="D3" s="2"/>
      <c r="E3" s="2"/>
      <c r="F3" s="2"/>
      <c r="J3" s="83" t="s">
        <v>107</v>
      </c>
    </row>
    <row r="4" spans="2:10" ht="15" x14ac:dyDescent="0.2">
      <c r="I4" s="84"/>
      <c r="J4" s="43" t="str">
        <f>VLOOKUP($J$3,Conames,2,0)</f>
        <v>HDD</v>
      </c>
    </row>
    <row r="5" spans="2:10" ht="19.5" x14ac:dyDescent="0.2">
      <c r="B5" s="2" t="s">
        <v>3</v>
      </c>
      <c r="C5" s="3"/>
      <c r="D5" s="3"/>
      <c r="E5" s="3"/>
      <c r="F5" s="3"/>
    </row>
    <row r="6" spans="2:10" ht="15" thickBot="1" x14ac:dyDescent="0.25"/>
    <row r="7" spans="2:10" ht="13.9" customHeight="1" thickTop="1" x14ac:dyDescent="0.2">
      <c r="B7" s="86" t="s">
        <v>4</v>
      </c>
      <c r="C7" s="87"/>
      <c r="D7" s="87"/>
      <c r="E7" s="87"/>
      <c r="F7" s="87"/>
      <c r="G7" s="87"/>
      <c r="H7" s="87"/>
      <c r="I7" s="87"/>
      <c r="J7" s="88"/>
    </row>
    <row r="8" spans="2:10" x14ac:dyDescent="0.2">
      <c r="B8" s="89"/>
      <c r="C8" s="90"/>
      <c r="D8" s="90"/>
      <c r="E8" s="90"/>
      <c r="F8" s="90"/>
      <c r="G8" s="90"/>
      <c r="H8" s="90"/>
      <c r="I8" s="90"/>
      <c r="J8" s="91"/>
    </row>
    <row r="9" spans="2:10" x14ac:dyDescent="0.2">
      <c r="B9" s="89"/>
      <c r="C9" s="90"/>
      <c r="D9" s="90"/>
      <c r="E9" s="90"/>
      <c r="F9" s="90"/>
      <c r="G9" s="90"/>
      <c r="H9" s="90"/>
      <c r="I9" s="90"/>
      <c r="J9" s="91"/>
    </row>
    <row r="10" spans="2:10" x14ac:dyDescent="0.2">
      <c r="B10" s="89"/>
      <c r="C10" s="90"/>
      <c r="D10" s="90"/>
      <c r="E10" s="90"/>
      <c r="F10" s="90"/>
      <c r="G10" s="90"/>
      <c r="H10" s="90"/>
      <c r="I10" s="90"/>
      <c r="J10" s="91"/>
    </row>
    <row r="11" spans="2:10" x14ac:dyDescent="0.2">
      <c r="B11" s="89"/>
      <c r="C11" s="90"/>
      <c r="D11" s="90"/>
      <c r="E11" s="90"/>
      <c r="F11" s="90"/>
      <c r="G11" s="90"/>
      <c r="H11" s="90"/>
      <c r="I11" s="90"/>
      <c r="J11" s="91"/>
    </row>
    <row r="12" spans="2:10" x14ac:dyDescent="0.2">
      <c r="B12" s="89"/>
      <c r="C12" s="90"/>
      <c r="D12" s="90"/>
      <c r="E12" s="90"/>
      <c r="F12" s="90"/>
      <c r="G12" s="90"/>
      <c r="H12" s="90"/>
      <c r="I12" s="90"/>
      <c r="J12" s="91"/>
    </row>
    <row r="13" spans="2:10" x14ac:dyDescent="0.2">
      <c r="B13" s="89"/>
      <c r="C13" s="90"/>
      <c r="D13" s="90"/>
      <c r="E13" s="90"/>
      <c r="F13" s="90"/>
      <c r="G13" s="90"/>
      <c r="H13" s="90"/>
      <c r="I13" s="90"/>
      <c r="J13" s="91"/>
    </row>
    <row r="14" spans="2:10" ht="70.150000000000006" customHeight="1" thickBot="1" x14ac:dyDescent="0.25">
      <c r="B14" s="92"/>
      <c r="C14" s="93"/>
      <c r="D14" s="93"/>
      <c r="E14" s="93"/>
      <c r="F14" s="93"/>
      <c r="G14" s="93"/>
      <c r="H14" s="93"/>
      <c r="I14" s="93"/>
      <c r="J14" s="94"/>
    </row>
    <row r="15" spans="2:10" ht="15.75" thickTop="1" thickBot="1" x14ac:dyDescent="0.25"/>
    <row r="16" spans="2:10" ht="30" customHeight="1" thickBot="1" x14ac:dyDescent="0.25">
      <c r="B16" s="31" t="s">
        <v>5</v>
      </c>
      <c r="C16" s="32" t="s">
        <v>6</v>
      </c>
      <c r="D16" s="32" t="s">
        <v>7</v>
      </c>
      <c r="E16" s="32" t="s">
        <v>8</v>
      </c>
      <c r="F16" s="32" t="s">
        <v>9</v>
      </c>
      <c r="G16" s="33" t="s">
        <v>10</v>
      </c>
      <c r="H16" s="33" t="s">
        <v>11</v>
      </c>
      <c r="I16" s="33" t="s">
        <v>12</v>
      </c>
      <c r="J16" s="34" t="s">
        <v>13</v>
      </c>
    </row>
    <row r="17" spans="2:10" ht="76.5" x14ac:dyDescent="0.2">
      <c r="B17" s="24" t="s">
        <v>14</v>
      </c>
      <c r="C17" s="25" t="s">
        <v>15</v>
      </c>
      <c r="D17" s="26">
        <v>145</v>
      </c>
      <c r="E17" s="26">
        <v>165</v>
      </c>
      <c r="F17" s="26">
        <f>IF(C17="","",E17-D17)</f>
        <v>20</v>
      </c>
      <c r="G17" s="27" t="s">
        <v>16</v>
      </c>
      <c r="H17" s="28" t="s">
        <v>17</v>
      </c>
      <c r="I17" s="29" t="s">
        <v>12</v>
      </c>
      <c r="J17" s="30" t="s">
        <v>18</v>
      </c>
    </row>
    <row r="18" spans="2:10" ht="38.25" x14ac:dyDescent="0.2">
      <c r="B18" s="16" t="str">
        <f>IF(C18="","",$J$4&amp;"."&amp;'Data validation'!$E4)</f>
        <v>HDD.DD.CA1</v>
      </c>
      <c r="C18" s="46" t="s">
        <v>323</v>
      </c>
      <c r="D18" s="47">
        <v>1.3</v>
      </c>
      <c r="E18" s="47">
        <v>2.1800000000000002</v>
      </c>
      <c r="F18" s="14">
        <f t="shared" ref="F18:F81" si="0">IF(C18="","",E18-D18)</f>
        <v>0.88000000000000012</v>
      </c>
      <c r="G18" s="50" t="s">
        <v>110</v>
      </c>
      <c r="H18" s="50" t="s">
        <v>325</v>
      </c>
      <c r="I18" s="50" t="s">
        <v>324</v>
      </c>
      <c r="J18" s="51" t="s">
        <v>473</v>
      </c>
    </row>
    <row r="19" spans="2:10" ht="25.5" x14ac:dyDescent="0.2">
      <c r="B19" s="16" t="str">
        <f>IF(C19="","",$J$4&amp;"."&amp;'Data validation'!$E5)</f>
        <v>HDD.DD.CA2</v>
      </c>
      <c r="C19" s="46" t="s">
        <v>326</v>
      </c>
      <c r="D19" s="47">
        <v>0</v>
      </c>
      <c r="E19" s="47">
        <v>0</v>
      </c>
      <c r="F19" s="14">
        <f t="shared" si="0"/>
        <v>0</v>
      </c>
      <c r="G19" s="50" t="s">
        <v>91</v>
      </c>
      <c r="H19" s="50" t="s">
        <v>327</v>
      </c>
      <c r="I19" s="50" t="s">
        <v>328</v>
      </c>
      <c r="J19" s="51" t="s">
        <v>474</v>
      </c>
    </row>
    <row r="20" spans="2:10" ht="25.5" x14ac:dyDescent="0.2">
      <c r="B20" s="16" t="str">
        <f>IF(C20="","",$J$4&amp;"."&amp;'Data validation'!$E6)</f>
        <v>HDD.DD.CA3</v>
      </c>
      <c r="C20" s="46" t="s">
        <v>329</v>
      </c>
      <c r="D20" s="47"/>
      <c r="E20" s="47"/>
      <c r="F20" s="14">
        <f t="shared" si="0"/>
        <v>0</v>
      </c>
      <c r="G20" s="50" t="s">
        <v>96</v>
      </c>
      <c r="H20" s="50"/>
      <c r="I20" s="50" t="s">
        <v>492</v>
      </c>
      <c r="J20" s="51" t="s">
        <v>493</v>
      </c>
    </row>
    <row r="21" spans="2:10" ht="38.25" x14ac:dyDescent="0.2">
      <c r="B21" s="16" t="str">
        <f>IF(C21="","",$J$4&amp;"."&amp;'Data validation'!$E7)</f>
        <v>HDD.DD.CA4</v>
      </c>
      <c r="C21" s="46" t="s">
        <v>496</v>
      </c>
      <c r="D21" s="47" t="s">
        <v>500</v>
      </c>
      <c r="E21" s="47" t="s">
        <v>500</v>
      </c>
      <c r="F21" s="14" t="e">
        <f t="shared" si="0"/>
        <v>#VALUE!</v>
      </c>
      <c r="G21" s="50" t="s">
        <v>91</v>
      </c>
      <c r="H21" s="50" t="s">
        <v>495</v>
      </c>
      <c r="I21" s="50" t="s">
        <v>327</v>
      </c>
      <c r="J21" s="51" t="s">
        <v>494</v>
      </c>
    </row>
    <row r="22" spans="2:10" ht="38.25" x14ac:dyDescent="0.2">
      <c r="B22" s="16" t="str">
        <f>IF(C22="","",$J$4&amp;"."&amp;'Data validation'!$E8)</f>
        <v>HDD.DD.CA5</v>
      </c>
      <c r="C22" s="46" t="s">
        <v>497</v>
      </c>
      <c r="D22" s="47" t="s">
        <v>500</v>
      </c>
      <c r="E22" s="47" t="s">
        <v>500</v>
      </c>
      <c r="F22" s="14" t="e">
        <f t="shared" si="0"/>
        <v>#VALUE!</v>
      </c>
      <c r="G22" s="50" t="s">
        <v>96</v>
      </c>
      <c r="H22" s="50" t="s">
        <v>495</v>
      </c>
      <c r="I22" s="50" t="s">
        <v>327</v>
      </c>
      <c r="J22" s="51" t="s">
        <v>494</v>
      </c>
    </row>
    <row r="23" spans="2:10" x14ac:dyDescent="0.2">
      <c r="B23" s="16" t="str">
        <f>IF(C23="","",$J$4&amp;"."&amp;'Data validation'!$E9)</f>
        <v/>
      </c>
      <c r="C23" s="46"/>
      <c r="D23" s="47"/>
      <c r="E23" s="47"/>
      <c r="F23" s="14" t="str">
        <f t="shared" si="0"/>
        <v/>
      </c>
      <c r="G23" s="50"/>
      <c r="H23" s="50"/>
      <c r="I23" s="50"/>
      <c r="J23" s="51"/>
    </row>
    <row r="24" spans="2:10" x14ac:dyDescent="0.2">
      <c r="B24" s="16" t="str">
        <f>IF(C24="","",$J$4&amp;"."&amp;'Data validation'!$E10)</f>
        <v/>
      </c>
      <c r="C24" s="46"/>
      <c r="D24" s="47"/>
      <c r="E24" s="47"/>
      <c r="F24" s="14" t="str">
        <f t="shared" si="0"/>
        <v/>
      </c>
      <c r="G24" s="50"/>
      <c r="H24" s="50"/>
      <c r="I24" s="50"/>
      <c r="J24" s="51"/>
    </row>
    <row r="25" spans="2:10" x14ac:dyDescent="0.2">
      <c r="B25" s="16" t="str">
        <f>IF(C25="","",$J$4&amp;"."&amp;'Data validation'!$E11)</f>
        <v/>
      </c>
      <c r="C25" s="46"/>
      <c r="D25" s="47"/>
      <c r="E25" s="47"/>
      <c r="F25" s="14" t="str">
        <f t="shared" si="0"/>
        <v/>
      </c>
      <c r="G25" s="50"/>
      <c r="H25" s="50"/>
      <c r="I25" s="50"/>
      <c r="J25" s="51"/>
    </row>
    <row r="26" spans="2:10" x14ac:dyDescent="0.2">
      <c r="B26" s="16" t="str">
        <f>IF(C26="","",$J$4&amp;"."&amp;'Data validation'!$E12)</f>
        <v/>
      </c>
      <c r="C26" s="46"/>
      <c r="D26" s="47"/>
      <c r="E26" s="47"/>
      <c r="F26" s="14" t="str">
        <f t="shared" si="0"/>
        <v/>
      </c>
      <c r="G26" s="50"/>
      <c r="H26" s="50"/>
      <c r="I26" s="50"/>
      <c r="J26" s="51"/>
    </row>
    <row r="27" spans="2:10" x14ac:dyDescent="0.2">
      <c r="B27" s="16" t="str">
        <f>IF(C27="","",$J$4&amp;"."&amp;'Data validation'!$E13)</f>
        <v/>
      </c>
      <c r="C27" s="46"/>
      <c r="D27" s="47"/>
      <c r="E27" s="47"/>
      <c r="F27" s="14" t="str">
        <f t="shared" si="0"/>
        <v/>
      </c>
      <c r="G27" s="50"/>
      <c r="H27" s="50"/>
      <c r="I27" s="50"/>
      <c r="J27" s="51"/>
    </row>
    <row r="28" spans="2:10" x14ac:dyDescent="0.2">
      <c r="B28" s="16" t="str">
        <f>IF(C28="","",$J$4&amp;"."&amp;'Data validation'!$E14)</f>
        <v/>
      </c>
      <c r="C28" s="46"/>
      <c r="D28" s="47"/>
      <c r="E28" s="47"/>
      <c r="F28" s="14" t="str">
        <f t="shared" si="0"/>
        <v/>
      </c>
      <c r="G28" s="50"/>
      <c r="H28" s="50"/>
      <c r="I28" s="50"/>
      <c r="J28" s="51"/>
    </row>
    <row r="29" spans="2:10" x14ac:dyDescent="0.2">
      <c r="B29" s="16" t="str">
        <f>IF(C29="","",$J$4&amp;"."&amp;'Data validation'!$E15)</f>
        <v/>
      </c>
      <c r="C29" s="46"/>
      <c r="D29" s="47"/>
      <c r="E29" s="47"/>
      <c r="F29" s="14" t="str">
        <f t="shared" si="0"/>
        <v/>
      </c>
      <c r="G29" s="50"/>
      <c r="H29" s="50"/>
      <c r="I29" s="50"/>
      <c r="J29" s="51"/>
    </row>
    <row r="30" spans="2:10" x14ac:dyDescent="0.2">
      <c r="B30" s="16" t="str">
        <f>IF(C30="","",$J$4&amp;"."&amp;'Data validation'!$E16)</f>
        <v/>
      </c>
      <c r="C30" s="46"/>
      <c r="D30" s="47"/>
      <c r="E30" s="47"/>
      <c r="F30" s="14" t="str">
        <f t="shared" si="0"/>
        <v/>
      </c>
      <c r="G30" s="50"/>
      <c r="H30" s="50"/>
      <c r="I30" s="50"/>
      <c r="J30" s="51"/>
    </row>
    <row r="31" spans="2:10" x14ac:dyDescent="0.2">
      <c r="B31" s="16" t="str">
        <f>IF(C31="","",$J$4&amp;"."&amp;'Data validation'!$E17)</f>
        <v/>
      </c>
      <c r="C31" s="46"/>
      <c r="D31" s="47"/>
      <c r="E31" s="47"/>
      <c r="F31" s="14" t="str">
        <f t="shared" si="0"/>
        <v/>
      </c>
      <c r="G31" s="50"/>
      <c r="H31" s="50"/>
      <c r="I31" s="50"/>
      <c r="J31" s="51"/>
    </row>
    <row r="32" spans="2:10" x14ac:dyDescent="0.2">
      <c r="B32" s="16" t="str">
        <f>IF(C32="","",$J$4&amp;"."&amp;'Data validation'!$E18)</f>
        <v/>
      </c>
      <c r="C32" s="46"/>
      <c r="D32" s="47"/>
      <c r="E32" s="47"/>
      <c r="F32" s="14" t="str">
        <f t="shared" si="0"/>
        <v/>
      </c>
      <c r="G32" s="50"/>
      <c r="H32" s="50"/>
      <c r="I32" s="50"/>
      <c r="J32" s="51"/>
    </row>
    <row r="33" spans="2:10" x14ac:dyDescent="0.2">
      <c r="B33" s="16" t="str">
        <f>IF(C33="","",$J$4&amp;"."&amp;'Data validation'!$E19)</f>
        <v/>
      </c>
      <c r="C33" s="46"/>
      <c r="D33" s="47"/>
      <c r="E33" s="47"/>
      <c r="F33" s="14" t="str">
        <f t="shared" si="0"/>
        <v/>
      </c>
      <c r="G33" s="50"/>
      <c r="H33" s="50"/>
      <c r="I33" s="50"/>
      <c r="J33" s="51"/>
    </row>
    <row r="34" spans="2:10" x14ac:dyDescent="0.2">
      <c r="B34" s="16" t="str">
        <f>IF(C34="","",$J$4&amp;"."&amp;'Data validation'!$E20)</f>
        <v/>
      </c>
      <c r="C34" s="46"/>
      <c r="D34" s="47"/>
      <c r="E34" s="47"/>
      <c r="F34" s="14" t="str">
        <f t="shared" si="0"/>
        <v/>
      </c>
      <c r="G34" s="50"/>
      <c r="H34" s="50"/>
      <c r="I34" s="50"/>
      <c r="J34" s="51"/>
    </row>
    <row r="35" spans="2:10" x14ac:dyDescent="0.2">
      <c r="B35" s="16" t="str">
        <f>IF(C35="","",$J$4&amp;"."&amp;'Data validation'!$E21)</f>
        <v/>
      </c>
      <c r="C35" s="46"/>
      <c r="D35" s="47"/>
      <c r="E35" s="47"/>
      <c r="F35" s="14" t="str">
        <f t="shared" si="0"/>
        <v/>
      </c>
      <c r="G35" s="50"/>
      <c r="H35" s="50"/>
      <c r="I35" s="50"/>
      <c r="J35" s="51"/>
    </row>
    <row r="36" spans="2:10" x14ac:dyDescent="0.2">
      <c r="B36" s="16" t="str">
        <f>IF(C36="","",$J$4&amp;"."&amp;'Data validation'!$E22)</f>
        <v/>
      </c>
      <c r="C36" s="46"/>
      <c r="D36" s="47"/>
      <c r="E36" s="47"/>
      <c r="F36" s="14" t="str">
        <f t="shared" si="0"/>
        <v/>
      </c>
      <c r="G36" s="50"/>
      <c r="H36" s="50"/>
      <c r="I36" s="50"/>
      <c r="J36" s="51"/>
    </row>
    <row r="37" spans="2:10" x14ac:dyDescent="0.2">
      <c r="B37" s="16" t="str">
        <f>IF(C37="","",$J$4&amp;"."&amp;'Data validation'!$E23)</f>
        <v/>
      </c>
      <c r="C37" s="46"/>
      <c r="D37" s="47"/>
      <c r="E37" s="47"/>
      <c r="F37" s="14" t="str">
        <f t="shared" si="0"/>
        <v/>
      </c>
      <c r="G37" s="50"/>
      <c r="H37" s="50"/>
      <c r="I37" s="50"/>
      <c r="J37" s="51"/>
    </row>
    <row r="38" spans="2:10" x14ac:dyDescent="0.2">
      <c r="B38" s="16" t="str">
        <f>IF(C38="","",$J$4&amp;"."&amp;'Data validation'!$E24)</f>
        <v/>
      </c>
      <c r="C38" s="46"/>
      <c r="D38" s="47"/>
      <c r="E38" s="47"/>
      <c r="F38" s="14" t="str">
        <f t="shared" si="0"/>
        <v/>
      </c>
      <c r="G38" s="50"/>
      <c r="H38" s="50"/>
      <c r="I38" s="50"/>
      <c r="J38" s="51"/>
    </row>
    <row r="39" spans="2:10" x14ac:dyDescent="0.2">
      <c r="B39" s="16" t="str">
        <f>IF(C39="","",$J$4&amp;"."&amp;'Data validation'!$E25)</f>
        <v/>
      </c>
      <c r="C39" s="46"/>
      <c r="D39" s="47"/>
      <c r="E39" s="47"/>
      <c r="F39" s="14" t="str">
        <f t="shared" si="0"/>
        <v/>
      </c>
      <c r="G39" s="50"/>
      <c r="H39" s="50"/>
      <c r="I39" s="50"/>
      <c r="J39" s="51"/>
    </row>
    <row r="40" spans="2:10" x14ac:dyDescent="0.2">
      <c r="B40" s="16" t="str">
        <f>IF(C40="","",$J$4&amp;"."&amp;'Data validation'!$E26)</f>
        <v/>
      </c>
      <c r="C40" s="46"/>
      <c r="D40" s="47"/>
      <c r="E40" s="47"/>
      <c r="F40" s="14" t="str">
        <f t="shared" si="0"/>
        <v/>
      </c>
      <c r="G40" s="50"/>
      <c r="H40" s="50"/>
      <c r="I40" s="50"/>
      <c r="J40" s="51"/>
    </row>
    <row r="41" spans="2:10" x14ac:dyDescent="0.2">
      <c r="B41" s="16" t="str">
        <f>IF(C41="","",$J$4&amp;"."&amp;'Data validation'!$E27)</f>
        <v/>
      </c>
      <c r="C41" s="46"/>
      <c r="D41" s="47"/>
      <c r="E41" s="47"/>
      <c r="F41" s="14" t="str">
        <f t="shared" si="0"/>
        <v/>
      </c>
      <c r="G41" s="50"/>
      <c r="H41" s="50"/>
      <c r="I41" s="50"/>
      <c r="J41" s="51"/>
    </row>
    <row r="42" spans="2:10" x14ac:dyDescent="0.2">
      <c r="B42" s="16" t="str">
        <f>IF(C42="","",$J$4&amp;"."&amp;'Data validation'!$E28)</f>
        <v/>
      </c>
      <c r="C42" s="46"/>
      <c r="D42" s="47"/>
      <c r="E42" s="47"/>
      <c r="F42" s="14" t="str">
        <f t="shared" si="0"/>
        <v/>
      </c>
      <c r="G42" s="50"/>
      <c r="H42" s="50"/>
      <c r="I42" s="50"/>
      <c r="J42" s="51"/>
    </row>
    <row r="43" spans="2:10" x14ac:dyDescent="0.2">
      <c r="B43" s="16" t="str">
        <f>IF(C43="","",$J$4&amp;"."&amp;'Data validation'!$E29)</f>
        <v/>
      </c>
      <c r="C43" s="46"/>
      <c r="D43" s="47"/>
      <c r="E43" s="47"/>
      <c r="F43" s="14" t="str">
        <f t="shared" si="0"/>
        <v/>
      </c>
      <c r="G43" s="50"/>
      <c r="H43" s="50"/>
      <c r="I43" s="50"/>
      <c r="J43" s="51"/>
    </row>
    <row r="44" spans="2:10" x14ac:dyDescent="0.2">
      <c r="B44" s="16" t="str">
        <f>IF(C44="","",$J$4&amp;"."&amp;'Data validation'!$E30)</f>
        <v/>
      </c>
      <c r="C44" s="46"/>
      <c r="D44" s="47"/>
      <c r="E44" s="47"/>
      <c r="F44" s="14" t="str">
        <f t="shared" si="0"/>
        <v/>
      </c>
      <c r="G44" s="50"/>
      <c r="H44" s="50"/>
      <c r="I44" s="50"/>
      <c r="J44" s="51"/>
    </row>
    <row r="45" spans="2:10" x14ac:dyDescent="0.2">
      <c r="B45" s="16" t="str">
        <f>IF(C45="","",$J$4&amp;"."&amp;'Data validation'!$E31)</f>
        <v/>
      </c>
      <c r="C45" s="46"/>
      <c r="D45" s="47"/>
      <c r="E45" s="47"/>
      <c r="F45" s="14" t="str">
        <f t="shared" si="0"/>
        <v/>
      </c>
      <c r="G45" s="50"/>
      <c r="H45" s="50"/>
      <c r="I45" s="50"/>
      <c r="J45" s="51"/>
    </row>
    <row r="46" spans="2:10" x14ac:dyDescent="0.2">
      <c r="B46" s="16" t="str">
        <f>IF(C46="","",$J$4&amp;"."&amp;'Data validation'!$E32)</f>
        <v/>
      </c>
      <c r="C46" s="46"/>
      <c r="D46" s="47"/>
      <c r="E46" s="47"/>
      <c r="F46" s="14" t="str">
        <f t="shared" si="0"/>
        <v/>
      </c>
      <c r="G46" s="50"/>
      <c r="H46" s="50"/>
      <c r="I46" s="50"/>
      <c r="J46" s="51"/>
    </row>
    <row r="47" spans="2:10" x14ac:dyDescent="0.2">
      <c r="B47" s="16" t="str">
        <f>IF(C47="","",$J$4&amp;"."&amp;'Data validation'!$E33)</f>
        <v/>
      </c>
      <c r="C47" s="46"/>
      <c r="D47" s="47"/>
      <c r="E47" s="47"/>
      <c r="F47" s="14" t="str">
        <f t="shared" si="0"/>
        <v/>
      </c>
      <c r="G47" s="50"/>
      <c r="H47" s="50"/>
      <c r="I47" s="50"/>
      <c r="J47" s="51"/>
    </row>
    <row r="48" spans="2:10" x14ac:dyDescent="0.2">
      <c r="B48" s="16" t="str">
        <f>IF(C48="","",$J$4&amp;"."&amp;'Data validation'!$E34)</f>
        <v/>
      </c>
      <c r="C48" s="46"/>
      <c r="D48" s="47"/>
      <c r="E48" s="47"/>
      <c r="F48" s="14" t="str">
        <f t="shared" si="0"/>
        <v/>
      </c>
      <c r="G48" s="50"/>
      <c r="H48" s="50"/>
      <c r="I48" s="50"/>
      <c r="J48" s="51"/>
    </row>
    <row r="49" spans="2:10" x14ac:dyDescent="0.2">
      <c r="B49" s="16" t="str">
        <f>IF(C49="","",$J$4&amp;"."&amp;'Data validation'!$E35)</f>
        <v/>
      </c>
      <c r="C49" s="46"/>
      <c r="D49" s="47"/>
      <c r="E49" s="47"/>
      <c r="F49" s="14" t="str">
        <f t="shared" si="0"/>
        <v/>
      </c>
      <c r="G49" s="50"/>
      <c r="H49" s="50"/>
      <c r="I49" s="50"/>
      <c r="J49" s="51"/>
    </row>
    <row r="50" spans="2:10" x14ac:dyDescent="0.2">
      <c r="B50" s="16" t="str">
        <f>IF(C50="","",$J$4&amp;"."&amp;'Data validation'!$E36)</f>
        <v/>
      </c>
      <c r="C50" s="46"/>
      <c r="D50" s="47"/>
      <c r="E50" s="47"/>
      <c r="F50" s="14" t="str">
        <f t="shared" si="0"/>
        <v/>
      </c>
      <c r="G50" s="50"/>
      <c r="H50" s="50"/>
      <c r="I50" s="50"/>
      <c r="J50" s="51"/>
    </row>
    <row r="51" spans="2:10" x14ac:dyDescent="0.2">
      <c r="B51" s="16" t="str">
        <f>IF(C51="","",$J$4&amp;"."&amp;'Data validation'!$E37)</f>
        <v/>
      </c>
      <c r="C51" s="46"/>
      <c r="D51" s="47"/>
      <c r="E51" s="47"/>
      <c r="F51" s="14" t="str">
        <f t="shared" si="0"/>
        <v/>
      </c>
      <c r="G51" s="50"/>
      <c r="H51" s="50"/>
      <c r="I51" s="50"/>
      <c r="J51" s="51"/>
    </row>
    <row r="52" spans="2:10" x14ac:dyDescent="0.2">
      <c r="B52" s="16" t="str">
        <f>IF(C52="","",$J$4&amp;"."&amp;'Data validation'!$E38)</f>
        <v/>
      </c>
      <c r="C52" s="46"/>
      <c r="D52" s="47"/>
      <c r="E52" s="47"/>
      <c r="F52" s="14" t="str">
        <f t="shared" si="0"/>
        <v/>
      </c>
      <c r="G52" s="50"/>
      <c r="H52" s="50"/>
      <c r="I52" s="50"/>
      <c r="J52" s="51"/>
    </row>
    <row r="53" spans="2:10" x14ac:dyDescent="0.2">
      <c r="B53" s="16" t="str">
        <f>IF(C53="","",$J$4&amp;"."&amp;'Data validation'!$E39)</f>
        <v/>
      </c>
      <c r="C53" s="46"/>
      <c r="D53" s="47"/>
      <c r="E53" s="47"/>
      <c r="F53" s="14" t="str">
        <f t="shared" si="0"/>
        <v/>
      </c>
      <c r="G53" s="50"/>
      <c r="H53" s="50"/>
      <c r="I53" s="50"/>
      <c r="J53" s="51"/>
    </row>
    <row r="54" spans="2:10" x14ac:dyDescent="0.2">
      <c r="B54" s="16" t="str">
        <f>IF(C54="","",$J$4&amp;"."&amp;'Data validation'!$E40)</f>
        <v/>
      </c>
      <c r="C54" s="46"/>
      <c r="D54" s="47"/>
      <c r="E54" s="47"/>
      <c r="F54" s="14" t="str">
        <f t="shared" si="0"/>
        <v/>
      </c>
      <c r="G54" s="50"/>
      <c r="H54" s="50"/>
      <c r="I54" s="50"/>
      <c r="J54" s="51"/>
    </row>
    <row r="55" spans="2:10" x14ac:dyDescent="0.2">
      <c r="B55" s="16" t="str">
        <f>IF(C55="","",$J$4&amp;"."&amp;'Data validation'!$E41)</f>
        <v/>
      </c>
      <c r="C55" s="46"/>
      <c r="D55" s="47"/>
      <c r="E55" s="47"/>
      <c r="F55" s="14" t="str">
        <f t="shared" si="0"/>
        <v/>
      </c>
      <c r="G55" s="50"/>
      <c r="H55" s="50"/>
      <c r="I55" s="50"/>
      <c r="J55" s="51"/>
    </row>
    <row r="56" spans="2:10" x14ac:dyDescent="0.2">
      <c r="B56" s="16" t="str">
        <f>IF(C56="","",$J$4&amp;"."&amp;'Data validation'!$E42)</f>
        <v/>
      </c>
      <c r="C56" s="46"/>
      <c r="D56" s="47"/>
      <c r="E56" s="47"/>
      <c r="F56" s="14" t="str">
        <f t="shared" si="0"/>
        <v/>
      </c>
      <c r="G56" s="50"/>
      <c r="H56" s="50"/>
      <c r="I56" s="50"/>
      <c r="J56" s="51"/>
    </row>
    <row r="57" spans="2:10" x14ac:dyDescent="0.2">
      <c r="B57" s="16" t="str">
        <f>IF(C57="","",$J$4&amp;"."&amp;'Data validation'!$E43)</f>
        <v/>
      </c>
      <c r="C57" s="46"/>
      <c r="D57" s="47"/>
      <c r="E57" s="47"/>
      <c r="F57" s="14" t="str">
        <f t="shared" si="0"/>
        <v/>
      </c>
      <c r="G57" s="50"/>
      <c r="H57" s="50"/>
      <c r="I57" s="50"/>
      <c r="J57" s="51"/>
    </row>
    <row r="58" spans="2:10" x14ac:dyDescent="0.2">
      <c r="B58" s="16" t="str">
        <f>IF(C58="","",$J$4&amp;"."&amp;'Data validation'!$E44)</f>
        <v/>
      </c>
      <c r="C58" s="46"/>
      <c r="D58" s="47"/>
      <c r="E58" s="47"/>
      <c r="F58" s="14" t="str">
        <f t="shared" si="0"/>
        <v/>
      </c>
      <c r="G58" s="50"/>
      <c r="H58" s="50"/>
      <c r="I58" s="50"/>
      <c r="J58" s="51"/>
    </row>
    <row r="59" spans="2:10" x14ac:dyDescent="0.2">
      <c r="B59" s="16" t="str">
        <f>IF(C59="","",$J$4&amp;"."&amp;'Data validation'!$E45)</f>
        <v/>
      </c>
      <c r="C59" s="46"/>
      <c r="D59" s="47"/>
      <c r="E59" s="47"/>
      <c r="F59" s="14" t="str">
        <f t="shared" si="0"/>
        <v/>
      </c>
      <c r="G59" s="50"/>
      <c r="H59" s="50"/>
      <c r="I59" s="50"/>
      <c r="J59" s="51"/>
    </row>
    <row r="60" spans="2:10" x14ac:dyDescent="0.2">
      <c r="B60" s="16" t="str">
        <f>IF(C60="","",$J$4&amp;"."&amp;'Data validation'!$E46)</f>
        <v/>
      </c>
      <c r="C60" s="46"/>
      <c r="D60" s="47"/>
      <c r="E60" s="47"/>
      <c r="F60" s="14" t="str">
        <f t="shared" si="0"/>
        <v/>
      </c>
      <c r="G60" s="50"/>
      <c r="H60" s="50"/>
      <c r="I60" s="50"/>
      <c r="J60" s="51"/>
    </row>
    <row r="61" spans="2:10" x14ac:dyDescent="0.2">
      <c r="B61" s="16" t="str">
        <f>IF(C61="","",$J$4&amp;"."&amp;'Data validation'!$E47)</f>
        <v/>
      </c>
      <c r="C61" s="46"/>
      <c r="D61" s="47"/>
      <c r="E61" s="47"/>
      <c r="F61" s="14" t="str">
        <f t="shared" si="0"/>
        <v/>
      </c>
      <c r="G61" s="50"/>
      <c r="H61" s="50"/>
      <c r="I61" s="50"/>
      <c r="J61" s="51"/>
    </row>
    <row r="62" spans="2:10" x14ac:dyDescent="0.2">
      <c r="B62" s="16" t="str">
        <f>IF(C62="","",$J$4&amp;"."&amp;'Data validation'!$E48)</f>
        <v/>
      </c>
      <c r="C62" s="46"/>
      <c r="D62" s="47"/>
      <c r="E62" s="47"/>
      <c r="F62" s="14" t="str">
        <f t="shared" si="0"/>
        <v/>
      </c>
      <c r="G62" s="50"/>
      <c r="H62" s="50"/>
      <c r="I62" s="50"/>
      <c r="J62" s="51"/>
    </row>
    <row r="63" spans="2:10" x14ac:dyDescent="0.2">
      <c r="B63" s="16" t="str">
        <f>IF(C63="","",$J$4&amp;"."&amp;'Data validation'!$E49)</f>
        <v/>
      </c>
      <c r="C63" s="46"/>
      <c r="D63" s="47"/>
      <c r="E63" s="47"/>
      <c r="F63" s="14" t="str">
        <f t="shared" si="0"/>
        <v/>
      </c>
      <c r="G63" s="50"/>
      <c r="H63" s="50"/>
      <c r="I63" s="50"/>
      <c r="J63" s="51"/>
    </row>
    <row r="64" spans="2:10" x14ac:dyDescent="0.2">
      <c r="B64" s="16" t="str">
        <f>IF(C64="","",$J$4&amp;"."&amp;'Data validation'!$E50)</f>
        <v/>
      </c>
      <c r="C64" s="46"/>
      <c r="D64" s="47"/>
      <c r="E64" s="47"/>
      <c r="F64" s="14" t="str">
        <f t="shared" si="0"/>
        <v/>
      </c>
      <c r="G64" s="50"/>
      <c r="H64" s="50"/>
      <c r="I64" s="50"/>
      <c r="J64" s="51"/>
    </row>
    <row r="65" spans="2:10" x14ac:dyDescent="0.2">
      <c r="B65" s="16" t="str">
        <f>IF(C65="","",$J$4&amp;"."&amp;'Data validation'!$E51)</f>
        <v/>
      </c>
      <c r="C65" s="46"/>
      <c r="D65" s="47"/>
      <c r="E65" s="47"/>
      <c r="F65" s="14" t="str">
        <f t="shared" si="0"/>
        <v/>
      </c>
      <c r="G65" s="50"/>
      <c r="H65" s="50"/>
      <c r="I65" s="50"/>
      <c r="J65" s="51"/>
    </row>
    <row r="66" spans="2:10" x14ac:dyDescent="0.2">
      <c r="B66" s="16" t="str">
        <f>IF(C66="","",$J$4&amp;"."&amp;'Data validation'!$E52)</f>
        <v/>
      </c>
      <c r="C66" s="46"/>
      <c r="D66" s="47"/>
      <c r="E66" s="47"/>
      <c r="F66" s="14" t="str">
        <f t="shared" si="0"/>
        <v/>
      </c>
      <c r="G66" s="50"/>
      <c r="H66" s="50"/>
      <c r="I66" s="50"/>
      <c r="J66" s="51"/>
    </row>
    <row r="67" spans="2:10" x14ac:dyDescent="0.2">
      <c r="B67" s="16" t="str">
        <f>IF(C67="","",$J$4&amp;"."&amp;'Data validation'!$E53)</f>
        <v/>
      </c>
      <c r="C67" s="46"/>
      <c r="D67" s="47"/>
      <c r="E67" s="47"/>
      <c r="F67" s="14" t="str">
        <f t="shared" si="0"/>
        <v/>
      </c>
      <c r="G67" s="50"/>
      <c r="H67" s="50"/>
      <c r="I67" s="50"/>
      <c r="J67" s="51"/>
    </row>
    <row r="68" spans="2:10" x14ac:dyDescent="0.2">
      <c r="B68" s="16" t="str">
        <f>IF(C68="","",$J$4&amp;"."&amp;'Data validation'!$E54)</f>
        <v/>
      </c>
      <c r="C68" s="46"/>
      <c r="D68" s="47"/>
      <c r="E68" s="47"/>
      <c r="F68" s="14" t="str">
        <f t="shared" si="0"/>
        <v/>
      </c>
      <c r="G68" s="50"/>
      <c r="H68" s="50"/>
      <c r="I68" s="50"/>
      <c r="J68" s="51"/>
    </row>
    <row r="69" spans="2:10" x14ac:dyDescent="0.2">
      <c r="B69" s="16" t="str">
        <f>IF(C69="","",$J$4&amp;"."&amp;'Data validation'!$E55)</f>
        <v/>
      </c>
      <c r="C69" s="46"/>
      <c r="D69" s="47"/>
      <c r="E69" s="47"/>
      <c r="F69" s="14" t="str">
        <f t="shared" si="0"/>
        <v/>
      </c>
      <c r="G69" s="50"/>
      <c r="H69" s="50"/>
      <c r="I69" s="50"/>
      <c r="J69" s="51"/>
    </row>
    <row r="70" spans="2:10" x14ac:dyDescent="0.2">
      <c r="B70" s="16" t="str">
        <f>IF(C70="","",$J$4&amp;"."&amp;'Data validation'!$E56)</f>
        <v/>
      </c>
      <c r="C70" s="46"/>
      <c r="D70" s="47"/>
      <c r="E70" s="47"/>
      <c r="F70" s="14" t="str">
        <f t="shared" si="0"/>
        <v/>
      </c>
      <c r="G70" s="50"/>
      <c r="H70" s="50"/>
      <c r="I70" s="50"/>
      <c r="J70" s="51"/>
    </row>
    <row r="71" spans="2:10" x14ac:dyDescent="0.2">
      <c r="B71" s="16" t="str">
        <f>IF(C71="","",$J$4&amp;"."&amp;'Data validation'!$E57)</f>
        <v/>
      </c>
      <c r="C71" s="46"/>
      <c r="D71" s="47"/>
      <c r="E71" s="47"/>
      <c r="F71" s="14" t="str">
        <f t="shared" si="0"/>
        <v/>
      </c>
      <c r="G71" s="50"/>
      <c r="H71" s="50"/>
      <c r="I71" s="50"/>
      <c r="J71" s="51"/>
    </row>
    <row r="72" spans="2:10" x14ac:dyDescent="0.2">
      <c r="B72" s="16" t="str">
        <f>IF(C72="","",$J$4&amp;"."&amp;'Data validation'!$E58)</f>
        <v/>
      </c>
      <c r="C72" s="46"/>
      <c r="D72" s="47"/>
      <c r="E72" s="47"/>
      <c r="F72" s="14" t="str">
        <f t="shared" si="0"/>
        <v/>
      </c>
      <c r="G72" s="50"/>
      <c r="H72" s="50"/>
      <c r="I72" s="50"/>
      <c r="J72" s="51"/>
    </row>
    <row r="73" spans="2:10" x14ac:dyDescent="0.2">
      <c r="B73" s="16" t="str">
        <f>IF(C73="","",$J$4&amp;"."&amp;'Data validation'!$E59)</f>
        <v/>
      </c>
      <c r="C73" s="46"/>
      <c r="D73" s="47"/>
      <c r="E73" s="47"/>
      <c r="F73" s="14" t="str">
        <f t="shared" si="0"/>
        <v/>
      </c>
      <c r="G73" s="50"/>
      <c r="H73" s="50"/>
      <c r="I73" s="50"/>
      <c r="J73" s="51"/>
    </row>
    <row r="74" spans="2:10" x14ac:dyDescent="0.2">
      <c r="B74" s="16" t="str">
        <f>IF(C74="","",$J$4&amp;"."&amp;'Data validation'!$E60)</f>
        <v/>
      </c>
      <c r="C74" s="46"/>
      <c r="D74" s="47"/>
      <c r="E74" s="47"/>
      <c r="F74" s="14" t="str">
        <f t="shared" si="0"/>
        <v/>
      </c>
      <c r="G74" s="50"/>
      <c r="H74" s="50"/>
      <c r="I74" s="50"/>
      <c r="J74" s="51"/>
    </row>
    <row r="75" spans="2:10" x14ac:dyDescent="0.2">
      <c r="B75" s="16" t="str">
        <f>IF(C75="","",$J$4&amp;"."&amp;'Data validation'!$E61)</f>
        <v/>
      </c>
      <c r="C75" s="46"/>
      <c r="D75" s="47"/>
      <c r="E75" s="47"/>
      <c r="F75" s="14" t="str">
        <f t="shared" si="0"/>
        <v/>
      </c>
      <c r="G75" s="50"/>
      <c r="H75" s="50"/>
      <c r="I75" s="50"/>
      <c r="J75" s="51"/>
    </row>
    <row r="76" spans="2:10" x14ac:dyDescent="0.2">
      <c r="B76" s="16" t="str">
        <f>IF(C76="","",$J$4&amp;"."&amp;'Data validation'!$E62)</f>
        <v/>
      </c>
      <c r="C76" s="46"/>
      <c r="D76" s="47"/>
      <c r="E76" s="47"/>
      <c r="F76" s="14" t="str">
        <f t="shared" si="0"/>
        <v/>
      </c>
      <c r="G76" s="50"/>
      <c r="H76" s="50"/>
      <c r="I76" s="50"/>
      <c r="J76" s="51"/>
    </row>
    <row r="77" spans="2:10" x14ac:dyDescent="0.2">
      <c r="B77" s="16" t="str">
        <f>IF(C77="","",$J$4&amp;"."&amp;'Data validation'!$E63)</f>
        <v/>
      </c>
      <c r="C77" s="46"/>
      <c r="D77" s="47"/>
      <c r="E77" s="47"/>
      <c r="F77" s="14" t="str">
        <f t="shared" si="0"/>
        <v/>
      </c>
      <c r="G77" s="50"/>
      <c r="H77" s="50"/>
      <c r="I77" s="50"/>
      <c r="J77" s="51"/>
    </row>
    <row r="78" spans="2:10" x14ac:dyDescent="0.2">
      <c r="B78" s="16" t="str">
        <f>IF(C78="","",$J$4&amp;"."&amp;'Data validation'!$E64)</f>
        <v/>
      </c>
      <c r="C78" s="46"/>
      <c r="D78" s="47"/>
      <c r="E78" s="47"/>
      <c r="F78" s="14" t="str">
        <f t="shared" si="0"/>
        <v/>
      </c>
      <c r="G78" s="50"/>
      <c r="H78" s="50"/>
      <c r="I78" s="50"/>
      <c r="J78" s="51"/>
    </row>
    <row r="79" spans="2:10" x14ac:dyDescent="0.2">
      <c r="B79" s="16" t="str">
        <f>IF(C79="","",$J$4&amp;"."&amp;'Data validation'!$E65)</f>
        <v/>
      </c>
      <c r="C79" s="46"/>
      <c r="D79" s="47"/>
      <c r="E79" s="47"/>
      <c r="F79" s="14" t="str">
        <f t="shared" si="0"/>
        <v/>
      </c>
      <c r="G79" s="50"/>
      <c r="H79" s="50"/>
      <c r="I79" s="50"/>
      <c r="J79" s="51"/>
    </row>
    <row r="80" spans="2:10" x14ac:dyDescent="0.2">
      <c r="B80" s="16" t="str">
        <f>IF(C80="","",$J$4&amp;"."&amp;'Data validation'!$E66)</f>
        <v/>
      </c>
      <c r="C80" s="46"/>
      <c r="D80" s="47"/>
      <c r="E80" s="47"/>
      <c r="F80" s="14" t="str">
        <f t="shared" si="0"/>
        <v/>
      </c>
      <c r="G80" s="50"/>
      <c r="H80" s="50"/>
      <c r="I80" s="50"/>
      <c r="J80" s="51"/>
    </row>
    <row r="81" spans="2:10" x14ac:dyDescent="0.2">
      <c r="B81" s="16" t="str">
        <f>IF(C81="","",$J$4&amp;"."&amp;'Data validation'!$E67)</f>
        <v/>
      </c>
      <c r="C81" s="46"/>
      <c r="D81" s="47"/>
      <c r="E81" s="47"/>
      <c r="F81" s="14" t="str">
        <f t="shared" si="0"/>
        <v/>
      </c>
      <c r="G81" s="50"/>
      <c r="H81" s="50"/>
      <c r="I81" s="50"/>
      <c r="J81" s="51"/>
    </row>
    <row r="82" spans="2:10" x14ac:dyDescent="0.2">
      <c r="B82" s="16" t="str">
        <f>IF(C82="","",$J$4&amp;"."&amp;'Data validation'!$E68)</f>
        <v/>
      </c>
      <c r="C82" s="46"/>
      <c r="D82" s="47"/>
      <c r="E82" s="47"/>
      <c r="F82" s="14" t="str">
        <f t="shared" ref="F82:F117" si="1">IF(C82="","",E82-D82)</f>
        <v/>
      </c>
      <c r="G82" s="50"/>
      <c r="H82" s="50"/>
      <c r="I82" s="50"/>
      <c r="J82" s="51"/>
    </row>
    <row r="83" spans="2:10" x14ac:dyDescent="0.2">
      <c r="B83" s="16" t="str">
        <f>IF(C83="","",$J$4&amp;"."&amp;'Data validation'!$E69)</f>
        <v/>
      </c>
      <c r="C83" s="46"/>
      <c r="D83" s="47"/>
      <c r="E83" s="47"/>
      <c r="F83" s="14" t="str">
        <f t="shared" si="1"/>
        <v/>
      </c>
      <c r="G83" s="50"/>
      <c r="H83" s="50"/>
      <c r="I83" s="50"/>
      <c r="J83" s="51"/>
    </row>
    <row r="84" spans="2:10" x14ac:dyDescent="0.2">
      <c r="B84" s="16" t="str">
        <f>IF(C84="","",$J$4&amp;"."&amp;'Data validation'!$E70)</f>
        <v/>
      </c>
      <c r="C84" s="46"/>
      <c r="D84" s="47"/>
      <c r="E84" s="47"/>
      <c r="F84" s="14" t="str">
        <f t="shared" si="1"/>
        <v/>
      </c>
      <c r="G84" s="50"/>
      <c r="H84" s="50"/>
      <c r="I84" s="50"/>
      <c r="J84" s="51"/>
    </row>
    <row r="85" spans="2:10" x14ac:dyDescent="0.2">
      <c r="B85" s="16" t="str">
        <f>IF(C85="","",$J$4&amp;"."&amp;'Data validation'!$E71)</f>
        <v/>
      </c>
      <c r="C85" s="46"/>
      <c r="D85" s="47"/>
      <c r="E85" s="47"/>
      <c r="F85" s="14" t="str">
        <f t="shared" si="1"/>
        <v/>
      </c>
      <c r="G85" s="50"/>
      <c r="H85" s="50"/>
      <c r="I85" s="50"/>
      <c r="J85" s="51"/>
    </row>
    <row r="86" spans="2:10" x14ac:dyDescent="0.2">
      <c r="B86" s="16" t="str">
        <f>IF(C86="","",$J$4&amp;"."&amp;'Data validation'!$E72)</f>
        <v/>
      </c>
      <c r="C86" s="46"/>
      <c r="D86" s="47"/>
      <c r="E86" s="47"/>
      <c r="F86" s="14" t="str">
        <f t="shared" si="1"/>
        <v/>
      </c>
      <c r="G86" s="50"/>
      <c r="H86" s="50"/>
      <c r="I86" s="50"/>
      <c r="J86" s="51"/>
    </row>
    <row r="87" spans="2:10" x14ac:dyDescent="0.2">
      <c r="B87" s="16" t="str">
        <f>IF(C87="","",$J$4&amp;"."&amp;'Data validation'!$E73)</f>
        <v/>
      </c>
      <c r="C87" s="46"/>
      <c r="D87" s="47"/>
      <c r="E87" s="47"/>
      <c r="F87" s="14" t="str">
        <f t="shared" si="1"/>
        <v/>
      </c>
      <c r="G87" s="50"/>
      <c r="H87" s="50"/>
      <c r="I87" s="50"/>
      <c r="J87" s="51"/>
    </row>
    <row r="88" spans="2:10" x14ac:dyDescent="0.2">
      <c r="B88" s="16" t="str">
        <f>IF(C88="","",$J$4&amp;"."&amp;'Data validation'!$E74)</f>
        <v/>
      </c>
      <c r="C88" s="46"/>
      <c r="D88" s="47"/>
      <c r="E88" s="47"/>
      <c r="F88" s="14" t="str">
        <f t="shared" si="1"/>
        <v/>
      </c>
      <c r="G88" s="50"/>
      <c r="H88" s="50"/>
      <c r="I88" s="50"/>
      <c r="J88" s="51"/>
    </row>
    <row r="89" spans="2:10" x14ac:dyDescent="0.2">
      <c r="B89" s="16" t="str">
        <f>IF(C89="","",$J$4&amp;"."&amp;'Data validation'!$E75)</f>
        <v/>
      </c>
      <c r="C89" s="46"/>
      <c r="D89" s="47"/>
      <c r="E89" s="47"/>
      <c r="F89" s="14" t="str">
        <f t="shared" si="1"/>
        <v/>
      </c>
      <c r="G89" s="50"/>
      <c r="H89" s="50"/>
      <c r="I89" s="50"/>
      <c r="J89" s="51"/>
    </row>
    <row r="90" spans="2:10" x14ac:dyDescent="0.2">
      <c r="B90" s="16" t="str">
        <f>IF(C90="","",$J$4&amp;"."&amp;'Data validation'!$E76)</f>
        <v/>
      </c>
      <c r="C90" s="46"/>
      <c r="D90" s="47"/>
      <c r="E90" s="47"/>
      <c r="F90" s="14" t="str">
        <f t="shared" si="1"/>
        <v/>
      </c>
      <c r="G90" s="50"/>
      <c r="H90" s="50"/>
      <c r="I90" s="50"/>
      <c r="J90" s="51"/>
    </row>
    <row r="91" spans="2:10" x14ac:dyDescent="0.2">
      <c r="B91" s="16" t="str">
        <f>IF(C91="","",$J$4&amp;"."&amp;'Data validation'!$E77)</f>
        <v/>
      </c>
      <c r="C91" s="46"/>
      <c r="D91" s="47"/>
      <c r="E91" s="47"/>
      <c r="F91" s="14" t="str">
        <f t="shared" si="1"/>
        <v/>
      </c>
      <c r="G91" s="50"/>
      <c r="H91" s="50"/>
      <c r="I91" s="50"/>
      <c r="J91" s="51"/>
    </row>
    <row r="92" spans="2:10" x14ac:dyDescent="0.2">
      <c r="B92" s="16" t="str">
        <f>IF(C92="","",$J$4&amp;"."&amp;'Data validation'!$E78)</f>
        <v/>
      </c>
      <c r="C92" s="46"/>
      <c r="D92" s="47"/>
      <c r="E92" s="47"/>
      <c r="F92" s="14" t="str">
        <f t="shared" si="1"/>
        <v/>
      </c>
      <c r="G92" s="50"/>
      <c r="H92" s="50"/>
      <c r="I92" s="50"/>
      <c r="J92" s="51"/>
    </row>
    <row r="93" spans="2:10" x14ac:dyDescent="0.2">
      <c r="B93" s="16" t="str">
        <f>IF(C93="","",$J$4&amp;"."&amp;'Data validation'!$E79)</f>
        <v/>
      </c>
      <c r="C93" s="46"/>
      <c r="D93" s="47"/>
      <c r="E93" s="47"/>
      <c r="F93" s="14" t="str">
        <f t="shared" si="1"/>
        <v/>
      </c>
      <c r="G93" s="50"/>
      <c r="H93" s="50"/>
      <c r="I93" s="50"/>
      <c r="J93" s="51"/>
    </row>
    <row r="94" spans="2:10" x14ac:dyDescent="0.2">
      <c r="B94" s="16" t="str">
        <f>IF(C94="","",$J$4&amp;"."&amp;'Data validation'!$E80)</f>
        <v/>
      </c>
      <c r="C94" s="46"/>
      <c r="D94" s="47"/>
      <c r="E94" s="47"/>
      <c r="F94" s="14" t="str">
        <f t="shared" si="1"/>
        <v/>
      </c>
      <c r="G94" s="50"/>
      <c r="H94" s="50"/>
      <c r="I94" s="50"/>
      <c r="J94" s="51"/>
    </row>
    <row r="95" spans="2:10" x14ac:dyDescent="0.2">
      <c r="B95" s="16" t="str">
        <f>IF(C95="","",$J$4&amp;"."&amp;'Data validation'!$E81)</f>
        <v/>
      </c>
      <c r="C95" s="46"/>
      <c r="D95" s="47"/>
      <c r="E95" s="47"/>
      <c r="F95" s="14" t="str">
        <f t="shared" si="1"/>
        <v/>
      </c>
      <c r="G95" s="50"/>
      <c r="H95" s="50"/>
      <c r="I95" s="50"/>
      <c r="J95" s="51"/>
    </row>
    <row r="96" spans="2:10" x14ac:dyDescent="0.2">
      <c r="B96" s="16" t="str">
        <f>IF(C96="","",$J$4&amp;"."&amp;'Data validation'!$E82)</f>
        <v/>
      </c>
      <c r="C96" s="46"/>
      <c r="D96" s="47"/>
      <c r="E96" s="47"/>
      <c r="F96" s="14" t="str">
        <f t="shared" si="1"/>
        <v/>
      </c>
      <c r="G96" s="50"/>
      <c r="H96" s="50"/>
      <c r="I96" s="50"/>
      <c r="J96" s="51"/>
    </row>
    <row r="97" spans="2:10" x14ac:dyDescent="0.2">
      <c r="B97" s="16" t="str">
        <f>IF(C97="","",$J$4&amp;"."&amp;'Data validation'!$E83)</f>
        <v/>
      </c>
      <c r="C97" s="46"/>
      <c r="D97" s="47"/>
      <c r="E97" s="47"/>
      <c r="F97" s="14" t="str">
        <f t="shared" si="1"/>
        <v/>
      </c>
      <c r="G97" s="50"/>
      <c r="H97" s="50"/>
      <c r="I97" s="50"/>
      <c r="J97" s="51"/>
    </row>
    <row r="98" spans="2:10" x14ac:dyDescent="0.2">
      <c r="B98" s="16" t="str">
        <f>IF(C98="","",$J$4&amp;"."&amp;'Data validation'!$E84)</f>
        <v/>
      </c>
      <c r="C98" s="46"/>
      <c r="D98" s="47"/>
      <c r="E98" s="47"/>
      <c r="F98" s="14" t="str">
        <f t="shared" si="1"/>
        <v/>
      </c>
      <c r="G98" s="50"/>
      <c r="H98" s="50"/>
      <c r="I98" s="50"/>
      <c r="J98" s="51"/>
    </row>
    <row r="99" spans="2:10" x14ac:dyDescent="0.2">
      <c r="B99" s="16" t="str">
        <f>IF(C99="","",$J$4&amp;"."&amp;'Data validation'!$E85)</f>
        <v/>
      </c>
      <c r="C99" s="46"/>
      <c r="D99" s="47"/>
      <c r="E99" s="47"/>
      <c r="F99" s="14" t="str">
        <f t="shared" si="1"/>
        <v/>
      </c>
      <c r="G99" s="50"/>
      <c r="H99" s="50"/>
      <c r="I99" s="50"/>
      <c r="J99" s="51"/>
    </row>
    <row r="100" spans="2:10" x14ac:dyDescent="0.2">
      <c r="B100" s="16" t="str">
        <f>IF(C100="","",$J$4&amp;"."&amp;'Data validation'!$E86)</f>
        <v/>
      </c>
      <c r="C100" s="46"/>
      <c r="D100" s="47"/>
      <c r="E100" s="47"/>
      <c r="F100" s="14" t="str">
        <f t="shared" si="1"/>
        <v/>
      </c>
      <c r="G100" s="50"/>
      <c r="H100" s="50"/>
      <c r="I100" s="50"/>
      <c r="J100" s="51"/>
    </row>
    <row r="101" spans="2:10" x14ac:dyDescent="0.2">
      <c r="B101" s="16" t="str">
        <f>IF(C101="","",$J$4&amp;"."&amp;'Data validation'!$E87)</f>
        <v/>
      </c>
      <c r="C101" s="46"/>
      <c r="D101" s="47"/>
      <c r="E101" s="47"/>
      <c r="F101" s="14" t="str">
        <f t="shared" si="1"/>
        <v/>
      </c>
      <c r="G101" s="50"/>
      <c r="H101" s="50"/>
      <c r="I101" s="50"/>
      <c r="J101" s="51"/>
    </row>
    <row r="102" spans="2:10" x14ac:dyDescent="0.2">
      <c r="B102" s="16" t="str">
        <f>IF(C102="","",$J$4&amp;"."&amp;'Data validation'!$E88)</f>
        <v/>
      </c>
      <c r="C102" s="46"/>
      <c r="D102" s="47"/>
      <c r="E102" s="47"/>
      <c r="F102" s="14" t="str">
        <f t="shared" si="1"/>
        <v/>
      </c>
      <c r="G102" s="50"/>
      <c r="H102" s="50"/>
      <c r="I102" s="50"/>
      <c r="J102" s="51"/>
    </row>
    <row r="103" spans="2:10" x14ac:dyDescent="0.2">
      <c r="B103" s="16" t="str">
        <f>IF(C103="","",$J$4&amp;"."&amp;'Data validation'!$E89)</f>
        <v/>
      </c>
      <c r="C103" s="46"/>
      <c r="D103" s="47"/>
      <c r="E103" s="47"/>
      <c r="F103" s="14" t="str">
        <f t="shared" si="1"/>
        <v/>
      </c>
      <c r="G103" s="50"/>
      <c r="H103" s="50"/>
      <c r="I103" s="50"/>
      <c r="J103" s="51"/>
    </row>
    <row r="104" spans="2:10" x14ac:dyDescent="0.2">
      <c r="B104" s="16" t="str">
        <f>IF(C104="","",$J$4&amp;"."&amp;'Data validation'!$E90)</f>
        <v/>
      </c>
      <c r="C104" s="46"/>
      <c r="D104" s="47"/>
      <c r="E104" s="47"/>
      <c r="F104" s="14" t="str">
        <f t="shared" si="1"/>
        <v/>
      </c>
      <c r="G104" s="50"/>
      <c r="H104" s="50"/>
      <c r="I104" s="50"/>
      <c r="J104" s="51"/>
    </row>
    <row r="105" spans="2:10" x14ac:dyDescent="0.2">
      <c r="B105" s="16" t="str">
        <f>IF(C105="","",$J$4&amp;"."&amp;'Data validation'!$E91)</f>
        <v/>
      </c>
      <c r="C105" s="46"/>
      <c r="D105" s="47"/>
      <c r="E105" s="47"/>
      <c r="F105" s="14" t="str">
        <f t="shared" si="1"/>
        <v/>
      </c>
      <c r="G105" s="50"/>
      <c r="H105" s="50"/>
      <c r="I105" s="50"/>
      <c r="J105" s="51"/>
    </row>
    <row r="106" spans="2:10" x14ac:dyDescent="0.2">
      <c r="B106" s="16" t="str">
        <f>IF(C106="","",$J$4&amp;"."&amp;'Data validation'!$E92)</f>
        <v/>
      </c>
      <c r="C106" s="46"/>
      <c r="D106" s="47"/>
      <c r="E106" s="47"/>
      <c r="F106" s="14" t="str">
        <f t="shared" si="1"/>
        <v/>
      </c>
      <c r="G106" s="50"/>
      <c r="H106" s="50"/>
      <c r="I106" s="50"/>
      <c r="J106" s="51"/>
    </row>
    <row r="107" spans="2:10" x14ac:dyDescent="0.2">
      <c r="B107" s="16" t="str">
        <f>IF(C107="","",$J$4&amp;"."&amp;'Data validation'!$E93)</f>
        <v/>
      </c>
      <c r="C107" s="46"/>
      <c r="D107" s="47"/>
      <c r="E107" s="47"/>
      <c r="F107" s="14" t="str">
        <f t="shared" si="1"/>
        <v/>
      </c>
      <c r="G107" s="50"/>
      <c r="H107" s="50"/>
      <c r="I107" s="50"/>
      <c r="J107" s="51"/>
    </row>
    <row r="108" spans="2:10" x14ac:dyDescent="0.2">
      <c r="B108" s="16" t="str">
        <f>IF(C108="","",$J$4&amp;"."&amp;'Data validation'!$E94)</f>
        <v/>
      </c>
      <c r="C108" s="46"/>
      <c r="D108" s="47"/>
      <c r="E108" s="47"/>
      <c r="F108" s="14" t="str">
        <f t="shared" si="1"/>
        <v/>
      </c>
      <c r="G108" s="50"/>
      <c r="H108" s="50"/>
      <c r="I108" s="50"/>
      <c r="J108" s="51"/>
    </row>
    <row r="109" spans="2:10" x14ac:dyDescent="0.2">
      <c r="B109" s="16" t="str">
        <f>IF(C109="","",$J$4&amp;"."&amp;'Data validation'!$E95)</f>
        <v/>
      </c>
      <c r="C109" s="46"/>
      <c r="D109" s="47"/>
      <c r="E109" s="47"/>
      <c r="F109" s="14" t="str">
        <f t="shared" si="1"/>
        <v/>
      </c>
      <c r="G109" s="50"/>
      <c r="H109" s="50"/>
      <c r="I109" s="50"/>
      <c r="J109" s="51"/>
    </row>
    <row r="110" spans="2:10" x14ac:dyDescent="0.2">
      <c r="B110" s="16" t="str">
        <f>IF(C110="","",$J$4&amp;"."&amp;'Data validation'!$E96)</f>
        <v/>
      </c>
      <c r="C110" s="46"/>
      <c r="D110" s="47"/>
      <c r="E110" s="47"/>
      <c r="F110" s="14" t="str">
        <f t="shared" si="1"/>
        <v/>
      </c>
      <c r="G110" s="50"/>
      <c r="H110" s="50"/>
      <c r="I110" s="50"/>
      <c r="J110" s="51"/>
    </row>
    <row r="111" spans="2:10" x14ac:dyDescent="0.2">
      <c r="B111" s="16" t="str">
        <f>IF(C111="","",$J$4&amp;"."&amp;'Data validation'!$E97)</f>
        <v/>
      </c>
      <c r="C111" s="46"/>
      <c r="D111" s="47"/>
      <c r="E111" s="47"/>
      <c r="F111" s="14" t="str">
        <f t="shared" si="1"/>
        <v/>
      </c>
      <c r="G111" s="50"/>
      <c r="H111" s="50"/>
      <c r="I111" s="50"/>
      <c r="J111" s="51"/>
    </row>
    <row r="112" spans="2:10" x14ac:dyDescent="0.2">
      <c r="B112" s="16" t="str">
        <f>IF(C112="","",$J$4&amp;"."&amp;'Data validation'!$E98)</f>
        <v/>
      </c>
      <c r="C112" s="46"/>
      <c r="D112" s="47"/>
      <c r="E112" s="47"/>
      <c r="F112" s="14" t="str">
        <f t="shared" si="1"/>
        <v/>
      </c>
      <c r="G112" s="50"/>
      <c r="H112" s="50"/>
      <c r="I112" s="50"/>
      <c r="J112" s="51"/>
    </row>
    <row r="113" spans="2:10" x14ac:dyDescent="0.2">
      <c r="B113" s="16" t="str">
        <f>IF(C113="","",$J$4&amp;"."&amp;'Data validation'!$E99)</f>
        <v/>
      </c>
      <c r="C113" s="46"/>
      <c r="D113" s="47"/>
      <c r="E113" s="47"/>
      <c r="F113" s="14" t="str">
        <f t="shared" si="1"/>
        <v/>
      </c>
      <c r="G113" s="50"/>
      <c r="H113" s="50"/>
      <c r="I113" s="50"/>
      <c r="J113" s="51"/>
    </row>
    <row r="114" spans="2:10" x14ac:dyDescent="0.2">
      <c r="B114" s="16" t="str">
        <f>IF(C114="","",$J$4&amp;"."&amp;'Data validation'!$E100)</f>
        <v/>
      </c>
      <c r="C114" s="46"/>
      <c r="D114" s="47"/>
      <c r="E114" s="47"/>
      <c r="F114" s="14" t="str">
        <f t="shared" si="1"/>
        <v/>
      </c>
      <c r="G114" s="50"/>
      <c r="H114" s="50"/>
      <c r="I114" s="50"/>
      <c r="J114" s="51"/>
    </row>
    <row r="115" spans="2:10" x14ac:dyDescent="0.2">
      <c r="B115" s="16" t="str">
        <f>IF(C115="","",$J$4&amp;"."&amp;'Data validation'!$E101)</f>
        <v/>
      </c>
      <c r="C115" s="46"/>
      <c r="D115" s="47"/>
      <c r="E115" s="47"/>
      <c r="F115" s="14" t="str">
        <f t="shared" si="1"/>
        <v/>
      </c>
      <c r="G115" s="50"/>
      <c r="H115" s="50"/>
      <c r="I115" s="50"/>
      <c r="J115" s="51"/>
    </row>
    <row r="116" spans="2:10" x14ac:dyDescent="0.2">
      <c r="B116" s="16" t="str">
        <f>IF(C116="","",$J$4&amp;"."&amp;'Data validation'!$E102)</f>
        <v/>
      </c>
      <c r="C116" s="46"/>
      <c r="D116" s="47"/>
      <c r="E116" s="47"/>
      <c r="F116" s="14" t="str">
        <f t="shared" si="1"/>
        <v/>
      </c>
      <c r="G116" s="50"/>
      <c r="H116" s="50"/>
      <c r="I116" s="50"/>
      <c r="J116" s="51"/>
    </row>
    <row r="117" spans="2:10" ht="15" thickBot="1" x14ac:dyDescent="0.25">
      <c r="B117" s="17" t="str">
        <f>IF(C117="","",$J$4&amp;"."&amp;'Data validation'!$E103)</f>
        <v/>
      </c>
      <c r="C117" s="48"/>
      <c r="D117" s="49"/>
      <c r="E117" s="49"/>
      <c r="F117" s="15" t="str">
        <f t="shared" si="1"/>
        <v/>
      </c>
      <c r="G117" s="52"/>
      <c r="H117" s="52"/>
      <c r="I117" s="52"/>
      <c r="J117" s="53"/>
    </row>
    <row r="119" spans="2:10" x14ac:dyDescent="0.2">
      <c r="B119" s="45" t="s">
        <v>19</v>
      </c>
    </row>
    <row r="120" spans="2:10" x14ac:dyDescent="0.2">
      <c r="B120" s="12"/>
      <c r="C120" s="6" t="s">
        <v>20</v>
      </c>
    </row>
    <row r="121" spans="2:10" x14ac:dyDescent="0.2">
      <c r="B121" s="44"/>
      <c r="C121" s="6" t="s">
        <v>21</v>
      </c>
    </row>
    <row r="122" spans="2:10" x14ac:dyDescent="0.2">
      <c r="B122" s="13"/>
      <c r="C122" s="6" t="s">
        <v>22</v>
      </c>
    </row>
  </sheetData>
  <sheetProtection algorithmName="SHA-512" hashValue="yCP92HLLMcka4R6TBBsbl4ucdMrjSLmduQ0p2vqVT5ClwUJe52AnyNOv+Zn6H9t+bWYYp3oSAJ3t8rmkVXn4aw==" saltValue="//hcw4Vmz0Xe6QmMP5TEtQ==" spinCount="100000" sheet="1" objects="1" scenarios="1"/>
  <mergeCells count="1">
    <mergeCell ref="B7:J14"/>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validation'!$G$4:$G$10</xm:f>
          </x14:formula1>
          <xm:sqref>G18:G117</xm:sqref>
        </x14:dataValidation>
        <x14:dataValidation type="list" allowBlank="1" showInputMessage="1" showErrorMessage="1">
          <x14:formula1>
            <xm:f>'Data validation'!$B$4:$B$21</xm:f>
          </x14:formula1>
          <xm:sqref>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2"/>
  <sheetViews>
    <sheetView zoomScale="90" zoomScaleNormal="90" workbookViewId="0">
      <selection activeCell="B75" sqref="B75"/>
    </sheetView>
  </sheetViews>
  <sheetFormatPr defaultColWidth="9" defaultRowHeight="14.25" x14ac:dyDescent="0.2"/>
  <cols>
    <col min="1" max="1" width="0.875" style="1" customWidth="1"/>
    <col min="2" max="2" width="28.625" style="1" customWidth="1"/>
    <col min="3" max="3" width="127" style="1" customWidth="1"/>
    <col min="4" max="4" width="24.625" style="1" customWidth="1"/>
    <col min="5" max="16384" width="9" style="1"/>
  </cols>
  <sheetData>
    <row r="1" spans="2:4" ht="20.100000000000001" customHeight="1" thickBot="1" x14ac:dyDescent="0.25">
      <c r="B1" s="4" t="s">
        <v>0</v>
      </c>
      <c r="C1" s="5"/>
      <c r="D1" s="5"/>
    </row>
    <row r="2" spans="2:4" ht="15" thickTop="1" x14ac:dyDescent="0.2"/>
    <row r="3" spans="2:4" ht="15" customHeight="1" x14ac:dyDescent="0.2">
      <c r="B3" s="3" t="s">
        <v>23</v>
      </c>
      <c r="D3" s="20" t="str">
        <f>'RP1'!$J$3</f>
        <v xml:space="preserve">Hafren Dyfrdwy </v>
      </c>
    </row>
    <row r="4" spans="2:4" ht="15" x14ac:dyDescent="0.2">
      <c r="D4" s="20" t="str">
        <f>'RP1'!$J$4</f>
        <v>HDD</v>
      </c>
    </row>
    <row r="5" spans="2:4" ht="19.5" x14ac:dyDescent="0.2">
      <c r="B5" s="2" t="s">
        <v>24</v>
      </c>
    </row>
    <row r="6" spans="2:4" ht="15" thickBot="1" x14ac:dyDescent="0.25"/>
    <row r="7" spans="2:4" ht="13.5" customHeight="1" thickTop="1" x14ac:dyDescent="0.2">
      <c r="B7" s="86" t="s">
        <v>25</v>
      </c>
      <c r="C7" s="87"/>
      <c r="D7" s="88"/>
    </row>
    <row r="8" spans="2:4" x14ac:dyDescent="0.2">
      <c r="B8" s="89"/>
      <c r="C8" s="90"/>
      <c r="D8" s="91"/>
    </row>
    <row r="9" spans="2:4" x14ac:dyDescent="0.2">
      <c r="B9" s="89"/>
      <c r="C9" s="90"/>
      <c r="D9" s="91"/>
    </row>
    <row r="10" spans="2:4" x14ac:dyDescent="0.2">
      <c r="B10" s="89"/>
      <c r="C10" s="90"/>
      <c r="D10" s="91"/>
    </row>
    <row r="11" spans="2:4" x14ac:dyDescent="0.2">
      <c r="B11" s="89"/>
      <c r="C11" s="90"/>
      <c r="D11" s="91"/>
    </row>
    <row r="12" spans="2:4" x14ac:dyDescent="0.2">
      <c r="B12" s="89"/>
      <c r="C12" s="90"/>
      <c r="D12" s="91"/>
    </row>
    <row r="13" spans="2:4" x14ac:dyDescent="0.2">
      <c r="B13" s="89"/>
      <c r="C13" s="90"/>
      <c r="D13" s="91"/>
    </row>
    <row r="14" spans="2:4" ht="15" thickBot="1" x14ac:dyDescent="0.25">
      <c r="B14" s="92"/>
      <c r="C14" s="93"/>
      <c r="D14" s="94"/>
    </row>
    <row r="15" spans="2:4" ht="15.75" thickTop="1" thickBot="1" x14ac:dyDescent="0.25"/>
    <row r="16" spans="2:4" ht="30" customHeight="1" thickBot="1" x14ac:dyDescent="0.25">
      <c r="B16" s="36" t="s">
        <v>26</v>
      </c>
      <c r="C16" s="63" t="s">
        <v>27</v>
      </c>
      <c r="D16" s="34" t="s">
        <v>13</v>
      </c>
    </row>
    <row r="17" spans="2:4" ht="25.5" x14ac:dyDescent="0.2">
      <c r="B17" s="35" t="s">
        <v>28</v>
      </c>
      <c r="C17" s="64" t="s">
        <v>29</v>
      </c>
      <c r="D17" s="30" t="s">
        <v>18</v>
      </c>
    </row>
    <row r="18" spans="2:4" ht="25.5" x14ac:dyDescent="0.2">
      <c r="B18" s="23" t="s">
        <v>30</v>
      </c>
      <c r="C18" s="65" t="s">
        <v>31</v>
      </c>
      <c r="D18" s="67" t="s">
        <v>18</v>
      </c>
    </row>
    <row r="19" spans="2:4" ht="25.5" x14ac:dyDescent="0.2">
      <c r="B19" s="23" t="s">
        <v>32</v>
      </c>
      <c r="C19" s="65" t="s">
        <v>33</v>
      </c>
      <c r="D19" s="67" t="s">
        <v>18</v>
      </c>
    </row>
    <row r="20" spans="2:4" x14ac:dyDescent="0.2">
      <c r="B20" s="54" t="s">
        <v>330</v>
      </c>
      <c r="C20" s="60" t="s">
        <v>331</v>
      </c>
      <c r="D20" s="68" t="s">
        <v>491</v>
      </c>
    </row>
    <row r="21" spans="2:4" ht="25.5" x14ac:dyDescent="0.2">
      <c r="B21" s="54" t="s">
        <v>332</v>
      </c>
      <c r="C21" s="60" t="s">
        <v>477</v>
      </c>
      <c r="D21" s="68" t="s">
        <v>334</v>
      </c>
    </row>
    <row r="22" spans="2:4" ht="38.25" x14ac:dyDescent="0.2">
      <c r="B22" s="54" t="s">
        <v>335</v>
      </c>
      <c r="C22" s="60" t="s">
        <v>333</v>
      </c>
      <c r="D22" s="68" t="s">
        <v>453</v>
      </c>
    </row>
    <row r="23" spans="2:4" x14ac:dyDescent="0.2">
      <c r="B23" s="54" t="s">
        <v>336</v>
      </c>
      <c r="C23" s="60" t="s">
        <v>486</v>
      </c>
      <c r="D23" s="68" t="s">
        <v>487</v>
      </c>
    </row>
    <row r="24" spans="2:4" ht="25.5" x14ac:dyDescent="0.2">
      <c r="B24" s="54" t="s">
        <v>337</v>
      </c>
      <c r="C24" s="60" t="s">
        <v>339</v>
      </c>
      <c r="D24" s="68" t="s">
        <v>488</v>
      </c>
    </row>
    <row r="25" spans="2:4" x14ac:dyDescent="0.2">
      <c r="B25" s="54" t="s">
        <v>338</v>
      </c>
      <c r="C25" s="60" t="s">
        <v>489</v>
      </c>
      <c r="D25" s="68" t="s">
        <v>451</v>
      </c>
    </row>
    <row r="26" spans="2:4" x14ac:dyDescent="0.2">
      <c r="B26" s="54" t="s">
        <v>340</v>
      </c>
      <c r="C26" s="60" t="s">
        <v>490</v>
      </c>
      <c r="D26" s="68" t="s">
        <v>451</v>
      </c>
    </row>
    <row r="27" spans="2:4" x14ac:dyDescent="0.2">
      <c r="B27" s="54" t="s">
        <v>341</v>
      </c>
      <c r="C27" s="60" t="s">
        <v>346</v>
      </c>
      <c r="D27" s="68" t="s">
        <v>451</v>
      </c>
    </row>
    <row r="28" spans="2:4" x14ac:dyDescent="0.2">
      <c r="B28" s="54" t="s">
        <v>342</v>
      </c>
      <c r="C28" s="60" t="s">
        <v>347</v>
      </c>
      <c r="D28" s="68" t="s">
        <v>451</v>
      </c>
    </row>
    <row r="29" spans="2:4" x14ac:dyDescent="0.2">
      <c r="B29" s="54" t="s">
        <v>343</v>
      </c>
      <c r="C29" s="60" t="s">
        <v>348</v>
      </c>
      <c r="D29" s="68" t="s">
        <v>454</v>
      </c>
    </row>
    <row r="30" spans="2:4" ht="38.25" x14ac:dyDescent="0.2">
      <c r="B30" s="54" t="s">
        <v>344</v>
      </c>
      <c r="C30" s="60" t="s">
        <v>349</v>
      </c>
      <c r="D30" s="68" t="s">
        <v>455</v>
      </c>
    </row>
    <row r="31" spans="2:4" x14ac:dyDescent="0.2">
      <c r="B31" s="54" t="s">
        <v>345</v>
      </c>
      <c r="C31" s="60" t="s">
        <v>350</v>
      </c>
      <c r="D31" s="68"/>
    </row>
    <row r="32" spans="2:4" ht="38.25" x14ac:dyDescent="0.2">
      <c r="B32" s="54" t="s">
        <v>351</v>
      </c>
      <c r="C32" s="60" t="s">
        <v>355</v>
      </c>
      <c r="D32" s="68" t="s">
        <v>449</v>
      </c>
    </row>
    <row r="33" spans="2:4" ht="38.25" x14ac:dyDescent="0.2">
      <c r="B33" s="54" t="s">
        <v>352</v>
      </c>
      <c r="C33" s="60" t="s">
        <v>478</v>
      </c>
      <c r="D33" s="68" t="s">
        <v>449</v>
      </c>
    </row>
    <row r="34" spans="2:4" x14ac:dyDescent="0.2">
      <c r="B34" s="54" t="s">
        <v>353</v>
      </c>
      <c r="C34" s="60" t="s">
        <v>356</v>
      </c>
      <c r="D34" s="68" t="s">
        <v>449</v>
      </c>
    </row>
    <row r="35" spans="2:4" x14ac:dyDescent="0.2">
      <c r="B35" s="54" t="s">
        <v>354</v>
      </c>
      <c r="C35" s="60" t="s">
        <v>357</v>
      </c>
      <c r="D35" s="68"/>
    </row>
    <row r="36" spans="2:4" x14ac:dyDescent="0.2">
      <c r="B36" s="54" t="s">
        <v>359</v>
      </c>
      <c r="C36" s="60" t="s">
        <v>360</v>
      </c>
      <c r="D36" s="68" t="s">
        <v>450</v>
      </c>
    </row>
    <row r="37" spans="2:4" x14ac:dyDescent="0.2">
      <c r="B37" s="54" t="s">
        <v>358</v>
      </c>
      <c r="C37" s="60" t="s">
        <v>479</v>
      </c>
      <c r="D37" s="68" t="s">
        <v>451</v>
      </c>
    </row>
    <row r="38" spans="2:4" ht="25.5" x14ac:dyDescent="0.2">
      <c r="B38" s="54" t="s">
        <v>361</v>
      </c>
      <c r="C38" s="60" t="s">
        <v>480</v>
      </c>
      <c r="D38" s="68" t="s">
        <v>452</v>
      </c>
    </row>
    <row r="39" spans="2:4" x14ac:dyDescent="0.2">
      <c r="B39" s="54" t="s">
        <v>362</v>
      </c>
      <c r="C39" s="60" t="s">
        <v>408</v>
      </c>
      <c r="D39" s="68" t="s">
        <v>409</v>
      </c>
    </row>
    <row r="40" spans="2:4" x14ac:dyDescent="0.2">
      <c r="B40" s="54" t="s">
        <v>363</v>
      </c>
      <c r="C40" s="60" t="s">
        <v>476</v>
      </c>
      <c r="D40" s="68" t="s">
        <v>475</v>
      </c>
    </row>
    <row r="41" spans="2:4" ht="25.5" x14ac:dyDescent="0.2">
      <c r="B41" s="54" t="s">
        <v>364</v>
      </c>
      <c r="C41" s="60" t="s">
        <v>410</v>
      </c>
      <c r="D41" s="68" t="s">
        <v>456</v>
      </c>
    </row>
    <row r="42" spans="2:4" ht="25.5" x14ac:dyDescent="0.2">
      <c r="B42" s="54" t="s">
        <v>365</v>
      </c>
      <c r="C42" s="60" t="s">
        <v>411</v>
      </c>
      <c r="D42" s="68" t="s">
        <v>457</v>
      </c>
    </row>
    <row r="43" spans="2:4" x14ac:dyDescent="0.2">
      <c r="B43" s="54" t="s">
        <v>366</v>
      </c>
      <c r="C43" s="60" t="s">
        <v>412</v>
      </c>
      <c r="D43" s="68" t="s">
        <v>458</v>
      </c>
    </row>
    <row r="44" spans="2:4" ht="25.5" x14ac:dyDescent="0.2">
      <c r="B44" s="54" t="s">
        <v>367</v>
      </c>
      <c r="C44" s="60" t="s">
        <v>481</v>
      </c>
      <c r="D44" s="68" t="s">
        <v>459</v>
      </c>
    </row>
    <row r="45" spans="2:4" x14ac:dyDescent="0.2">
      <c r="B45" s="54" t="s">
        <v>368</v>
      </c>
      <c r="C45" s="60" t="s">
        <v>413</v>
      </c>
      <c r="D45" s="68" t="s">
        <v>409</v>
      </c>
    </row>
    <row r="46" spans="2:4" x14ac:dyDescent="0.2">
      <c r="B46" s="54" t="s">
        <v>369</v>
      </c>
      <c r="C46" s="60" t="s">
        <v>414</v>
      </c>
      <c r="D46" s="68" t="s">
        <v>409</v>
      </c>
    </row>
    <row r="47" spans="2:4" x14ac:dyDescent="0.2">
      <c r="B47" s="54" t="s">
        <v>370</v>
      </c>
      <c r="C47" s="60" t="s">
        <v>417</v>
      </c>
      <c r="D47" s="68" t="s">
        <v>409</v>
      </c>
    </row>
    <row r="48" spans="2:4" x14ac:dyDescent="0.2">
      <c r="B48" s="54" t="s">
        <v>371</v>
      </c>
      <c r="C48" s="60" t="s">
        <v>415</v>
      </c>
      <c r="D48" s="68" t="s">
        <v>409</v>
      </c>
    </row>
    <row r="49" spans="2:4" x14ac:dyDescent="0.2">
      <c r="B49" s="54" t="s">
        <v>372</v>
      </c>
      <c r="C49" s="60" t="s">
        <v>416</v>
      </c>
      <c r="D49" s="68" t="s">
        <v>409</v>
      </c>
    </row>
    <row r="50" spans="2:4" x14ac:dyDescent="0.2">
      <c r="B50" s="54" t="s">
        <v>373</v>
      </c>
      <c r="C50" s="60" t="s">
        <v>418</v>
      </c>
      <c r="D50" s="68" t="s">
        <v>409</v>
      </c>
    </row>
    <row r="51" spans="2:4" x14ac:dyDescent="0.2">
      <c r="B51" s="54" t="s">
        <v>374</v>
      </c>
      <c r="C51" s="60" t="s">
        <v>419</v>
      </c>
      <c r="D51" s="68" t="s">
        <v>460</v>
      </c>
    </row>
    <row r="52" spans="2:4" x14ac:dyDescent="0.2">
      <c r="B52" s="54" t="s">
        <v>375</v>
      </c>
      <c r="C52" s="60" t="s">
        <v>420</v>
      </c>
      <c r="D52" s="68" t="s">
        <v>461</v>
      </c>
    </row>
    <row r="53" spans="2:4" x14ac:dyDescent="0.2">
      <c r="B53" s="54" t="s">
        <v>376</v>
      </c>
      <c r="C53" s="60" t="s">
        <v>421</v>
      </c>
      <c r="D53" s="68" t="s">
        <v>409</v>
      </c>
    </row>
    <row r="54" spans="2:4" x14ac:dyDescent="0.2">
      <c r="B54" s="54" t="s">
        <v>377</v>
      </c>
      <c r="C54" s="60" t="s">
        <v>422</v>
      </c>
      <c r="D54" s="68" t="s">
        <v>409</v>
      </c>
    </row>
    <row r="55" spans="2:4" x14ac:dyDescent="0.2">
      <c r="B55" s="54" t="s">
        <v>378</v>
      </c>
      <c r="C55" s="60" t="s">
        <v>423</v>
      </c>
      <c r="D55" s="68" t="s">
        <v>409</v>
      </c>
    </row>
    <row r="56" spans="2:4" x14ac:dyDescent="0.2">
      <c r="B56" s="54" t="s">
        <v>379</v>
      </c>
      <c r="C56" s="60" t="s">
        <v>424</v>
      </c>
      <c r="D56" s="68" t="s">
        <v>462</v>
      </c>
    </row>
    <row r="57" spans="2:4" x14ac:dyDescent="0.2">
      <c r="B57" s="54" t="s">
        <v>380</v>
      </c>
      <c r="C57" s="60" t="s">
        <v>425</v>
      </c>
      <c r="D57" s="68" t="s">
        <v>409</v>
      </c>
    </row>
    <row r="58" spans="2:4" ht="25.5" x14ac:dyDescent="0.2">
      <c r="B58" s="54" t="s">
        <v>381</v>
      </c>
      <c r="C58" s="60" t="s">
        <v>482</v>
      </c>
      <c r="D58" s="68" t="s">
        <v>463</v>
      </c>
    </row>
    <row r="59" spans="2:4" ht="25.5" x14ac:dyDescent="0.2">
      <c r="B59" s="54" t="s">
        <v>382</v>
      </c>
      <c r="C59" s="60" t="s">
        <v>426</v>
      </c>
      <c r="D59" s="68" t="s">
        <v>463</v>
      </c>
    </row>
    <row r="60" spans="2:4" x14ac:dyDescent="0.2">
      <c r="B60" s="54" t="s">
        <v>383</v>
      </c>
      <c r="C60" s="60" t="s">
        <v>427</v>
      </c>
      <c r="D60" s="68" t="s">
        <v>409</v>
      </c>
    </row>
    <row r="61" spans="2:4" x14ac:dyDescent="0.2">
      <c r="B61" s="54" t="s">
        <v>384</v>
      </c>
      <c r="C61" s="60" t="s">
        <v>428</v>
      </c>
      <c r="D61" s="68" t="s">
        <v>464</v>
      </c>
    </row>
    <row r="62" spans="2:4" x14ac:dyDescent="0.2">
      <c r="B62" s="54" t="s">
        <v>385</v>
      </c>
      <c r="C62" s="60" t="s">
        <v>483</v>
      </c>
      <c r="D62" s="68" t="s">
        <v>464</v>
      </c>
    </row>
    <row r="63" spans="2:4" x14ac:dyDescent="0.2">
      <c r="B63" s="54" t="s">
        <v>386</v>
      </c>
      <c r="C63" s="60" t="s">
        <v>429</v>
      </c>
      <c r="D63" s="68" t="s">
        <v>465</v>
      </c>
    </row>
    <row r="64" spans="2:4" x14ac:dyDescent="0.2">
      <c r="B64" s="54" t="s">
        <v>387</v>
      </c>
      <c r="C64" s="60" t="s">
        <v>430</v>
      </c>
      <c r="D64" s="68" t="s">
        <v>463</v>
      </c>
    </row>
    <row r="65" spans="2:4" x14ac:dyDescent="0.2">
      <c r="B65" s="54" t="s">
        <v>388</v>
      </c>
      <c r="C65" s="60" t="s">
        <v>431</v>
      </c>
      <c r="D65" s="68" t="s">
        <v>466</v>
      </c>
    </row>
    <row r="66" spans="2:4" x14ac:dyDescent="0.2">
      <c r="B66" s="54" t="s">
        <v>389</v>
      </c>
      <c r="C66" s="60" t="s">
        <v>484</v>
      </c>
      <c r="D66" s="68" t="s">
        <v>467</v>
      </c>
    </row>
    <row r="67" spans="2:4" x14ac:dyDescent="0.2">
      <c r="B67" s="54" t="s">
        <v>390</v>
      </c>
      <c r="C67" s="60" t="s">
        <v>432</v>
      </c>
      <c r="D67" s="68" t="s">
        <v>462</v>
      </c>
    </row>
    <row r="68" spans="2:4" x14ac:dyDescent="0.2">
      <c r="B68" s="54" t="s">
        <v>391</v>
      </c>
      <c r="C68" s="60" t="s">
        <v>433</v>
      </c>
      <c r="D68" s="68" t="s">
        <v>409</v>
      </c>
    </row>
    <row r="69" spans="2:4" x14ac:dyDescent="0.2">
      <c r="B69" s="54" t="s">
        <v>392</v>
      </c>
      <c r="C69" s="60" t="s">
        <v>434</v>
      </c>
      <c r="D69" s="68" t="s">
        <v>409</v>
      </c>
    </row>
    <row r="70" spans="2:4" x14ac:dyDescent="0.2">
      <c r="B70" s="54" t="s">
        <v>393</v>
      </c>
      <c r="C70" s="60" t="s">
        <v>435</v>
      </c>
      <c r="D70" s="68" t="s">
        <v>409</v>
      </c>
    </row>
    <row r="71" spans="2:4" ht="25.5" x14ac:dyDescent="0.2">
      <c r="B71" s="54" t="s">
        <v>394</v>
      </c>
      <c r="C71" s="60" t="s">
        <v>436</v>
      </c>
      <c r="D71" s="68" t="s">
        <v>409</v>
      </c>
    </row>
    <row r="72" spans="2:4" x14ac:dyDescent="0.2">
      <c r="B72" s="54" t="s">
        <v>395</v>
      </c>
      <c r="C72" s="60" t="s">
        <v>437</v>
      </c>
      <c r="D72" s="68" t="s">
        <v>468</v>
      </c>
    </row>
    <row r="73" spans="2:4" x14ac:dyDescent="0.2">
      <c r="B73" s="54" t="s">
        <v>396</v>
      </c>
      <c r="C73" s="60" t="s">
        <v>438</v>
      </c>
      <c r="D73" s="68" t="s">
        <v>409</v>
      </c>
    </row>
    <row r="74" spans="2:4" x14ac:dyDescent="0.2">
      <c r="B74" s="54" t="s">
        <v>397</v>
      </c>
      <c r="C74" s="60" t="s">
        <v>439</v>
      </c>
      <c r="D74" s="68" t="s">
        <v>409</v>
      </c>
    </row>
    <row r="75" spans="2:4" x14ac:dyDescent="0.2">
      <c r="B75" s="54" t="s">
        <v>398</v>
      </c>
      <c r="C75" s="60" t="s">
        <v>440</v>
      </c>
      <c r="D75" s="68" t="s">
        <v>409</v>
      </c>
    </row>
    <row r="76" spans="2:4" x14ac:dyDescent="0.2">
      <c r="B76" s="54" t="s">
        <v>399</v>
      </c>
      <c r="C76" s="60" t="s">
        <v>441</v>
      </c>
      <c r="D76" s="68" t="s">
        <v>409</v>
      </c>
    </row>
    <row r="77" spans="2:4" x14ac:dyDescent="0.2">
      <c r="B77" s="54" t="s">
        <v>400</v>
      </c>
      <c r="C77" s="60" t="s">
        <v>442</v>
      </c>
      <c r="D77" s="68" t="s">
        <v>409</v>
      </c>
    </row>
    <row r="78" spans="2:4" x14ac:dyDescent="0.2">
      <c r="B78" s="54" t="s">
        <v>401</v>
      </c>
      <c r="C78" s="60" t="s">
        <v>443</v>
      </c>
      <c r="D78" s="68" t="s">
        <v>468</v>
      </c>
    </row>
    <row r="79" spans="2:4" x14ac:dyDescent="0.2">
      <c r="B79" s="54" t="s">
        <v>402</v>
      </c>
      <c r="C79" s="60" t="s">
        <v>444</v>
      </c>
      <c r="D79" s="68" t="s">
        <v>469</v>
      </c>
    </row>
    <row r="80" spans="2:4" x14ac:dyDescent="0.2">
      <c r="B80" s="54" t="s">
        <v>403</v>
      </c>
      <c r="C80" s="60" t="s">
        <v>445</v>
      </c>
      <c r="D80" s="68" t="s">
        <v>470</v>
      </c>
    </row>
    <row r="81" spans="2:4" x14ac:dyDescent="0.2">
      <c r="B81" s="54" t="s">
        <v>404</v>
      </c>
      <c r="C81" s="60" t="s">
        <v>446</v>
      </c>
      <c r="D81" s="68" t="s">
        <v>471</v>
      </c>
    </row>
    <row r="82" spans="2:4" x14ac:dyDescent="0.2">
      <c r="B82" s="54" t="s">
        <v>405</v>
      </c>
      <c r="C82" s="60" t="s">
        <v>447</v>
      </c>
      <c r="D82" s="68" t="s">
        <v>472</v>
      </c>
    </row>
    <row r="83" spans="2:4" x14ac:dyDescent="0.2">
      <c r="B83" s="54" t="s">
        <v>406</v>
      </c>
      <c r="C83" s="60" t="s">
        <v>448</v>
      </c>
      <c r="D83" s="68"/>
    </row>
    <row r="84" spans="2:4" ht="25.5" x14ac:dyDescent="0.2">
      <c r="B84" s="54" t="s">
        <v>407</v>
      </c>
      <c r="C84" s="60" t="s">
        <v>485</v>
      </c>
      <c r="D84" s="68" t="s">
        <v>475</v>
      </c>
    </row>
    <row r="85" spans="2:4" x14ac:dyDescent="0.2">
      <c r="B85" s="54"/>
      <c r="C85" s="60"/>
      <c r="D85" s="68"/>
    </row>
    <row r="86" spans="2:4" x14ac:dyDescent="0.2">
      <c r="B86" s="54"/>
      <c r="C86" s="60"/>
      <c r="D86" s="68"/>
    </row>
    <row r="87" spans="2:4" ht="15" thickBot="1" x14ac:dyDescent="0.25">
      <c r="B87" s="55"/>
      <c r="C87" s="66"/>
      <c r="D87" s="69"/>
    </row>
    <row r="89" spans="2:4" x14ac:dyDescent="0.2">
      <c r="B89" s="45" t="s">
        <v>19</v>
      </c>
    </row>
    <row r="90" spans="2:4" x14ac:dyDescent="0.2">
      <c r="B90" s="12"/>
      <c r="C90" s="6" t="s">
        <v>20</v>
      </c>
    </row>
    <row r="91" spans="2:4" x14ac:dyDescent="0.2">
      <c r="B91" s="44"/>
      <c r="C91" s="6" t="s">
        <v>21</v>
      </c>
    </row>
    <row r="92" spans="2:4" x14ac:dyDescent="0.2">
      <c r="B92" s="13"/>
      <c r="C92" s="6" t="s">
        <v>22</v>
      </c>
    </row>
  </sheetData>
  <mergeCells count="1">
    <mergeCell ref="B7:D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1"/>
  <sheetViews>
    <sheetView zoomScale="90" zoomScaleNormal="90" workbookViewId="0">
      <selection activeCell="E17" sqref="E17"/>
    </sheetView>
  </sheetViews>
  <sheetFormatPr defaultColWidth="9" defaultRowHeight="14.25" x14ac:dyDescent="0.2"/>
  <cols>
    <col min="1" max="1" width="0.875" style="1" customWidth="1"/>
    <col min="2" max="2" width="12.625" style="1" customWidth="1"/>
    <col min="3" max="3" width="82.375" style="1" customWidth="1"/>
    <col min="4" max="4" width="60.625" style="1" customWidth="1"/>
    <col min="5" max="5" width="24.625" style="1" customWidth="1"/>
    <col min="6" max="16384" width="9" style="1"/>
  </cols>
  <sheetData>
    <row r="1" spans="2:5" ht="20.100000000000001" customHeight="1" thickBot="1" x14ac:dyDescent="0.25">
      <c r="B1" s="4" t="s">
        <v>0</v>
      </c>
      <c r="C1" s="5"/>
      <c r="D1" s="5"/>
      <c r="E1" s="5"/>
    </row>
    <row r="2" spans="2:5" ht="15" thickTop="1" x14ac:dyDescent="0.2"/>
    <row r="3" spans="2:5" ht="16.5" x14ac:dyDescent="0.2">
      <c r="B3" s="3" t="s">
        <v>34</v>
      </c>
      <c r="E3" s="20" t="str">
        <f>'RP1'!$J$3</f>
        <v xml:space="preserve">Hafren Dyfrdwy </v>
      </c>
    </row>
    <row r="4" spans="2:5" ht="15" x14ac:dyDescent="0.2">
      <c r="E4" s="20" t="str">
        <f>'RP1'!$J$4</f>
        <v>HDD</v>
      </c>
    </row>
    <row r="5" spans="2:5" ht="19.5" x14ac:dyDescent="0.2">
      <c r="B5" s="2" t="s">
        <v>35</v>
      </c>
    </row>
    <row r="6" spans="2:5" ht="15" thickBot="1" x14ac:dyDescent="0.25"/>
    <row r="7" spans="2:5" ht="15" thickTop="1" x14ac:dyDescent="0.2">
      <c r="B7" s="86" t="s">
        <v>36</v>
      </c>
      <c r="C7" s="87"/>
      <c r="D7" s="87"/>
      <c r="E7" s="88"/>
    </row>
    <row r="8" spans="2:5" x14ac:dyDescent="0.2">
      <c r="B8" s="89"/>
      <c r="C8" s="90"/>
      <c r="D8" s="90"/>
      <c r="E8" s="91"/>
    </row>
    <row r="9" spans="2:5" x14ac:dyDescent="0.2">
      <c r="B9" s="89"/>
      <c r="C9" s="90"/>
      <c r="D9" s="90"/>
      <c r="E9" s="91"/>
    </row>
    <row r="10" spans="2:5" x14ac:dyDescent="0.2">
      <c r="B10" s="89"/>
      <c r="C10" s="90"/>
      <c r="D10" s="90"/>
      <c r="E10" s="91"/>
    </row>
    <row r="11" spans="2:5" x14ac:dyDescent="0.2">
      <c r="B11" s="89"/>
      <c r="C11" s="90"/>
      <c r="D11" s="90"/>
      <c r="E11" s="91"/>
    </row>
    <row r="12" spans="2:5" x14ac:dyDescent="0.2">
      <c r="B12" s="89"/>
      <c r="C12" s="90"/>
      <c r="D12" s="90"/>
      <c r="E12" s="91"/>
    </row>
    <row r="13" spans="2:5" x14ac:dyDescent="0.2">
      <c r="B13" s="89"/>
      <c r="C13" s="90"/>
      <c r="D13" s="90"/>
      <c r="E13" s="91"/>
    </row>
    <row r="14" spans="2:5" ht="15" thickBot="1" x14ac:dyDescent="0.25">
      <c r="B14" s="92"/>
      <c r="C14" s="93"/>
      <c r="D14" s="93"/>
      <c r="E14" s="94"/>
    </row>
    <row r="15" spans="2:5" ht="15.75" thickTop="1" thickBot="1" x14ac:dyDescent="0.25"/>
    <row r="16" spans="2:5" ht="30" customHeight="1" thickBot="1" x14ac:dyDescent="0.25">
      <c r="B16" s="31" t="s">
        <v>37</v>
      </c>
      <c r="C16" s="33" t="s">
        <v>38</v>
      </c>
      <c r="D16" s="63" t="s">
        <v>39</v>
      </c>
      <c r="E16" s="34" t="s">
        <v>13</v>
      </c>
    </row>
    <row r="17" spans="2:5" ht="63.75" x14ac:dyDescent="0.2">
      <c r="B17" s="37" t="str">
        <f>IF(C17="","",$E$4&amp;"."&amp;'Data validation'!$J4)</f>
        <v>HDD.DD001</v>
      </c>
      <c r="C17" s="70" t="s">
        <v>498</v>
      </c>
      <c r="D17" s="71" t="s">
        <v>499</v>
      </c>
      <c r="E17" s="56" t="s">
        <v>451</v>
      </c>
    </row>
    <row r="18" spans="2:5" x14ac:dyDescent="0.2">
      <c r="B18" s="21" t="str">
        <f>IF(C18="","",$E$4&amp;"."&amp;'Data validation'!$J5)</f>
        <v/>
      </c>
      <c r="C18" s="70"/>
      <c r="D18" s="71"/>
      <c r="E18" s="75"/>
    </row>
    <row r="19" spans="2:5" x14ac:dyDescent="0.2">
      <c r="B19" s="21" t="str">
        <f>IF(C19="","",$E$4&amp;"."&amp;'Data validation'!$J6)</f>
        <v/>
      </c>
      <c r="C19" s="85"/>
      <c r="D19" s="71"/>
      <c r="E19" s="75"/>
    </row>
    <row r="20" spans="2:5" x14ac:dyDescent="0.2">
      <c r="B20" s="21" t="str">
        <f>IF(C20="","",$E$4&amp;"."&amp;'Data validation'!$J7)</f>
        <v/>
      </c>
      <c r="C20" s="70"/>
      <c r="D20" s="71"/>
      <c r="E20" s="75"/>
    </row>
    <row r="21" spans="2:5" x14ac:dyDescent="0.2">
      <c r="B21" s="21" t="str">
        <f>IF(C21="","",$E$4&amp;"."&amp;'Data validation'!$J8)</f>
        <v/>
      </c>
      <c r="C21" s="70"/>
      <c r="D21" s="71"/>
      <c r="E21" s="75"/>
    </row>
    <row r="22" spans="2:5" x14ac:dyDescent="0.2">
      <c r="B22" s="21" t="str">
        <f>IF(C22="","",$E$4&amp;"."&amp;'Data validation'!$J9)</f>
        <v/>
      </c>
      <c r="C22" s="70"/>
      <c r="D22" s="71"/>
      <c r="E22" s="75"/>
    </row>
    <row r="23" spans="2:5" x14ac:dyDescent="0.2">
      <c r="B23" s="21" t="str">
        <f>IF(C23="","",$E$4&amp;"."&amp;'Data validation'!$J10)</f>
        <v/>
      </c>
      <c r="C23" s="70"/>
      <c r="D23" s="71"/>
      <c r="E23" s="75"/>
    </row>
    <row r="24" spans="2:5" x14ac:dyDescent="0.2">
      <c r="B24" s="21" t="str">
        <f>IF(C24="","",$E$4&amp;"."&amp;'Data validation'!$J11)</f>
        <v/>
      </c>
      <c r="C24" s="70"/>
      <c r="D24" s="71"/>
      <c r="E24" s="75"/>
    </row>
    <row r="25" spans="2:5" x14ac:dyDescent="0.2">
      <c r="B25" s="21" t="str">
        <f>IF(C25="","",$E$4&amp;"."&amp;'Data validation'!$J12)</f>
        <v/>
      </c>
      <c r="C25" s="70"/>
      <c r="D25" s="71"/>
      <c r="E25" s="75"/>
    </row>
    <row r="26" spans="2:5" x14ac:dyDescent="0.2">
      <c r="B26" s="21" t="str">
        <f>IF(C26="","",$E$4&amp;"."&amp;'Data validation'!$J13)</f>
        <v/>
      </c>
      <c r="C26" s="70"/>
      <c r="D26" s="71"/>
      <c r="E26" s="75"/>
    </row>
    <row r="27" spans="2:5" x14ac:dyDescent="0.2">
      <c r="B27" s="21" t="str">
        <f>IF(C27="","",$E$4&amp;"."&amp;'Data validation'!$J14)</f>
        <v/>
      </c>
      <c r="C27" s="70"/>
      <c r="D27" s="71"/>
      <c r="E27" s="75"/>
    </row>
    <row r="28" spans="2:5" x14ac:dyDescent="0.2">
      <c r="B28" s="21" t="str">
        <f>IF(C28="","",$E$4&amp;"."&amp;'Data validation'!$J15)</f>
        <v/>
      </c>
      <c r="C28" s="70"/>
      <c r="D28" s="71"/>
      <c r="E28" s="75"/>
    </row>
    <row r="29" spans="2:5" x14ac:dyDescent="0.2">
      <c r="B29" s="21" t="str">
        <f>IF(C29="","",$E$4&amp;"."&amp;'Data validation'!$J16)</f>
        <v/>
      </c>
      <c r="C29" s="70"/>
      <c r="D29" s="71"/>
      <c r="E29" s="75"/>
    </row>
    <row r="30" spans="2:5" x14ac:dyDescent="0.2">
      <c r="B30" s="21" t="str">
        <f>IF(C30="","",$E$4&amp;"."&amp;'Data validation'!$J17)</f>
        <v/>
      </c>
      <c r="C30" s="70"/>
      <c r="D30" s="71"/>
      <c r="E30" s="75"/>
    </row>
    <row r="31" spans="2:5" x14ac:dyDescent="0.2">
      <c r="B31" s="21" t="str">
        <f>IF(C31="","",$E$4&amp;"."&amp;'Data validation'!$J18)</f>
        <v/>
      </c>
      <c r="C31" s="70"/>
      <c r="D31" s="71"/>
      <c r="E31" s="75"/>
    </row>
    <row r="32" spans="2:5" x14ac:dyDescent="0.2">
      <c r="B32" s="21" t="str">
        <f>IF(C32="","",$E$4&amp;"."&amp;'Data validation'!$J19)</f>
        <v/>
      </c>
      <c r="C32" s="70"/>
      <c r="D32" s="71"/>
      <c r="E32" s="75"/>
    </row>
    <row r="33" spans="2:5" x14ac:dyDescent="0.2">
      <c r="B33" s="21" t="str">
        <f>IF(C33="","",$E$4&amp;"."&amp;'Data validation'!$J20)</f>
        <v/>
      </c>
      <c r="C33" s="70"/>
      <c r="D33" s="71"/>
      <c r="E33" s="75"/>
    </row>
    <row r="34" spans="2:5" x14ac:dyDescent="0.2">
      <c r="B34" s="21" t="str">
        <f>IF(C34="","",$E$4&amp;"."&amp;'Data validation'!$J21)</f>
        <v/>
      </c>
      <c r="C34" s="70"/>
      <c r="D34" s="71"/>
      <c r="E34" s="75"/>
    </row>
    <row r="35" spans="2:5" x14ac:dyDescent="0.2">
      <c r="B35" s="21" t="str">
        <f>IF(C35="","",$E$4&amp;"."&amp;'Data validation'!$J22)</f>
        <v/>
      </c>
      <c r="C35" s="70"/>
      <c r="D35" s="71"/>
      <c r="E35" s="75"/>
    </row>
    <row r="36" spans="2:5" x14ac:dyDescent="0.2">
      <c r="B36" s="21" t="str">
        <f>IF(C36="","",$E$4&amp;"."&amp;'Data validation'!$J23)</f>
        <v/>
      </c>
      <c r="C36" s="70"/>
      <c r="D36" s="71"/>
      <c r="E36" s="75"/>
    </row>
    <row r="37" spans="2:5" x14ac:dyDescent="0.2">
      <c r="B37" s="21" t="str">
        <f>IF(C37="","",$E$4&amp;"."&amp;'Data validation'!$J24)</f>
        <v/>
      </c>
      <c r="C37" s="70"/>
      <c r="D37" s="71"/>
      <c r="E37" s="75"/>
    </row>
    <row r="38" spans="2:5" x14ac:dyDescent="0.2">
      <c r="B38" s="21" t="str">
        <f>IF(C38="","",$E$4&amp;"."&amp;'Data validation'!$J25)</f>
        <v/>
      </c>
      <c r="C38" s="70"/>
      <c r="D38" s="71"/>
      <c r="E38" s="75"/>
    </row>
    <row r="39" spans="2:5" x14ac:dyDescent="0.2">
      <c r="B39" s="21" t="str">
        <f>IF(C39="","",$E$4&amp;"."&amp;'Data validation'!$J26)</f>
        <v/>
      </c>
      <c r="C39" s="70"/>
      <c r="D39" s="71"/>
      <c r="E39" s="75"/>
    </row>
    <row r="40" spans="2:5" x14ac:dyDescent="0.2">
      <c r="B40" s="21" t="str">
        <f>IF(C40="","",$E$4&amp;"."&amp;'Data validation'!$J27)</f>
        <v/>
      </c>
      <c r="C40" s="70"/>
      <c r="D40" s="71"/>
      <c r="E40" s="75"/>
    </row>
    <row r="41" spans="2:5" x14ac:dyDescent="0.2">
      <c r="B41" s="21" t="str">
        <f>IF(C41="","",$E$4&amp;"."&amp;'Data validation'!$J28)</f>
        <v/>
      </c>
      <c r="C41" s="70"/>
      <c r="D41" s="71"/>
      <c r="E41" s="75"/>
    </row>
    <row r="42" spans="2:5" x14ac:dyDescent="0.2">
      <c r="B42" s="21" t="str">
        <f>IF(C42="","",$E$4&amp;"."&amp;'Data validation'!$J29)</f>
        <v/>
      </c>
      <c r="C42" s="70"/>
      <c r="D42" s="71"/>
      <c r="E42" s="75"/>
    </row>
    <row r="43" spans="2:5" x14ac:dyDescent="0.2">
      <c r="B43" s="21" t="str">
        <f>IF(C43="","",$E$4&amp;"."&amp;'Data validation'!$J30)</f>
        <v/>
      </c>
      <c r="C43" s="70"/>
      <c r="D43" s="71"/>
      <c r="E43" s="75"/>
    </row>
    <row r="44" spans="2:5" x14ac:dyDescent="0.2">
      <c r="B44" s="21" t="str">
        <f>IF(C44="","",$E$4&amp;"."&amp;'Data validation'!$J31)</f>
        <v/>
      </c>
      <c r="C44" s="70"/>
      <c r="D44" s="71"/>
      <c r="E44" s="75"/>
    </row>
    <row r="45" spans="2:5" x14ac:dyDescent="0.2">
      <c r="B45" s="21" t="str">
        <f>IF(C45="","",$E$4&amp;"."&amp;'Data validation'!$J32)</f>
        <v/>
      </c>
      <c r="C45" s="70"/>
      <c r="D45" s="71"/>
      <c r="E45" s="75"/>
    </row>
    <row r="46" spans="2:5" x14ac:dyDescent="0.2">
      <c r="B46" s="21" t="str">
        <f>IF(C46="","",$E$4&amp;"."&amp;'Data validation'!$J33)</f>
        <v/>
      </c>
      <c r="C46" s="70"/>
      <c r="D46" s="71"/>
      <c r="E46" s="75"/>
    </row>
    <row r="47" spans="2:5" x14ac:dyDescent="0.2">
      <c r="B47" s="21" t="str">
        <f>IF(C47="","",$E$4&amp;"."&amp;'Data validation'!$J34)</f>
        <v/>
      </c>
      <c r="C47" s="70"/>
      <c r="D47" s="71"/>
      <c r="E47" s="75"/>
    </row>
    <row r="48" spans="2:5" x14ac:dyDescent="0.2">
      <c r="B48" s="21" t="str">
        <f>IF(C48="","",$E$4&amp;"."&amp;'Data validation'!$J35)</f>
        <v/>
      </c>
      <c r="C48" s="70"/>
      <c r="D48" s="71"/>
      <c r="E48" s="75"/>
    </row>
    <row r="49" spans="2:5" x14ac:dyDescent="0.2">
      <c r="B49" s="21" t="str">
        <f>IF(C49="","",$E$4&amp;"."&amp;'Data validation'!$J36)</f>
        <v/>
      </c>
      <c r="C49" s="70"/>
      <c r="D49" s="71"/>
      <c r="E49" s="75"/>
    </row>
    <row r="50" spans="2:5" x14ac:dyDescent="0.2">
      <c r="B50" s="21" t="str">
        <f>IF(C50="","",$E$4&amp;"."&amp;'Data validation'!$J37)</f>
        <v/>
      </c>
      <c r="C50" s="70"/>
      <c r="D50" s="71"/>
      <c r="E50" s="75"/>
    </row>
    <row r="51" spans="2:5" x14ac:dyDescent="0.2">
      <c r="B51" s="21" t="str">
        <f>IF(C51="","",$E$4&amp;"."&amp;'Data validation'!$J38)</f>
        <v/>
      </c>
      <c r="C51" s="70"/>
      <c r="D51" s="71"/>
      <c r="E51" s="75"/>
    </row>
    <row r="52" spans="2:5" x14ac:dyDescent="0.2">
      <c r="B52" s="21" t="str">
        <f>IF(C52="","",$E$4&amp;"."&amp;'Data validation'!$J39)</f>
        <v/>
      </c>
      <c r="C52" s="70"/>
      <c r="D52" s="71"/>
      <c r="E52" s="75"/>
    </row>
    <row r="53" spans="2:5" x14ac:dyDescent="0.2">
      <c r="B53" s="21" t="str">
        <f>IF(C53="","",$E$4&amp;"."&amp;'Data validation'!$J40)</f>
        <v/>
      </c>
      <c r="C53" s="70"/>
      <c r="D53" s="71"/>
      <c r="E53" s="75"/>
    </row>
    <row r="54" spans="2:5" x14ac:dyDescent="0.2">
      <c r="B54" s="21" t="str">
        <f>IF(C54="","",$E$4&amp;"."&amp;'Data validation'!$J41)</f>
        <v/>
      </c>
      <c r="C54" s="70"/>
      <c r="D54" s="71"/>
      <c r="E54" s="75"/>
    </row>
    <row r="55" spans="2:5" x14ac:dyDescent="0.2">
      <c r="B55" s="21" t="str">
        <f>IF(C55="","",$E$4&amp;"."&amp;'Data validation'!$J42)</f>
        <v/>
      </c>
      <c r="C55" s="70"/>
      <c r="D55" s="71"/>
      <c r="E55" s="75"/>
    </row>
    <row r="56" spans="2:5" x14ac:dyDescent="0.2">
      <c r="B56" s="21" t="str">
        <f>IF(C56="","",$E$4&amp;"."&amp;'Data validation'!$J43)</f>
        <v/>
      </c>
      <c r="C56" s="70"/>
      <c r="D56" s="71"/>
      <c r="E56" s="75"/>
    </row>
    <row r="57" spans="2:5" x14ac:dyDescent="0.2">
      <c r="B57" s="21" t="str">
        <f>IF(C57="","",$E$4&amp;"."&amp;'Data validation'!$J44)</f>
        <v/>
      </c>
      <c r="C57" s="70"/>
      <c r="D57" s="71"/>
      <c r="E57" s="75"/>
    </row>
    <row r="58" spans="2:5" x14ac:dyDescent="0.2">
      <c r="B58" s="21" t="str">
        <f>IF(C58="","",$E$4&amp;"."&amp;'Data validation'!$J45)</f>
        <v/>
      </c>
      <c r="C58" s="70"/>
      <c r="D58" s="71"/>
      <c r="E58" s="75"/>
    </row>
    <row r="59" spans="2:5" x14ac:dyDescent="0.2">
      <c r="B59" s="21" t="str">
        <f>IF(C59="","",$E$4&amp;"."&amp;'Data validation'!$J46)</f>
        <v/>
      </c>
      <c r="C59" s="70"/>
      <c r="D59" s="71"/>
      <c r="E59" s="75"/>
    </row>
    <row r="60" spans="2:5" x14ac:dyDescent="0.2">
      <c r="B60" s="21" t="str">
        <f>IF(C60="","",$E$4&amp;"."&amp;'Data validation'!$J47)</f>
        <v/>
      </c>
      <c r="C60" s="70"/>
      <c r="D60" s="71"/>
      <c r="E60" s="75"/>
    </row>
    <row r="61" spans="2:5" x14ac:dyDescent="0.2">
      <c r="B61" s="21" t="str">
        <f>IF(C61="","",$E$4&amp;"."&amp;'Data validation'!$J48)</f>
        <v/>
      </c>
      <c r="C61" s="70"/>
      <c r="D61" s="71"/>
      <c r="E61" s="75"/>
    </row>
    <row r="62" spans="2:5" x14ac:dyDescent="0.2">
      <c r="B62" s="21" t="str">
        <f>IF(C62="","",$E$4&amp;"."&amp;'Data validation'!$J49)</f>
        <v/>
      </c>
      <c r="C62" s="70"/>
      <c r="D62" s="71"/>
      <c r="E62" s="75"/>
    </row>
    <row r="63" spans="2:5" x14ac:dyDescent="0.2">
      <c r="B63" s="21" t="str">
        <f>IF(C63="","",$E$4&amp;"."&amp;'Data validation'!$J50)</f>
        <v/>
      </c>
      <c r="C63" s="70"/>
      <c r="D63" s="71"/>
      <c r="E63" s="75"/>
    </row>
    <row r="64" spans="2:5" x14ac:dyDescent="0.2">
      <c r="B64" s="21" t="str">
        <f>IF(C64="","",$E$4&amp;"."&amp;'Data validation'!$J51)</f>
        <v/>
      </c>
      <c r="C64" s="70"/>
      <c r="D64" s="71"/>
      <c r="E64" s="75"/>
    </row>
    <row r="65" spans="2:5" x14ac:dyDescent="0.2">
      <c r="B65" s="21" t="str">
        <f>IF(C65="","",$E$4&amp;"."&amp;'Data validation'!$J52)</f>
        <v/>
      </c>
      <c r="C65" s="70"/>
      <c r="D65" s="71"/>
      <c r="E65" s="75"/>
    </row>
    <row r="66" spans="2:5" x14ac:dyDescent="0.2">
      <c r="B66" s="21" t="str">
        <f>IF(C66="","",$E$4&amp;"."&amp;'Data validation'!$J53)</f>
        <v/>
      </c>
      <c r="C66" s="70"/>
      <c r="D66" s="71"/>
      <c r="E66" s="75"/>
    </row>
    <row r="67" spans="2:5" x14ac:dyDescent="0.2">
      <c r="B67" s="21" t="str">
        <f>IF(C67="","",$E$4&amp;"."&amp;'Data validation'!$J54)</f>
        <v/>
      </c>
      <c r="C67" s="70"/>
      <c r="D67" s="71"/>
      <c r="E67" s="75"/>
    </row>
    <row r="68" spans="2:5" x14ac:dyDescent="0.2">
      <c r="B68" s="21" t="str">
        <f>IF(C68="","",$E$4&amp;"."&amp;'Data validation'!$J55)</f>
        <v/>
      </c>
      <c r="C68" s="70"/>
      <c r="D68" s="71"/>
      <c r="E68" s="75"/>
    </row>
    <row r="69" spans="2:5" x14ac:dyDescent="0.2">
      <c r="B69" s="21" t="str">
        <f>IF(C69="","",$E$4&amp;"."&amp;'Data validation'!$J56)</f>
        <v/>
      </c>
      <c r="C69" s="70"/>
      <c r="D69" s="71"/>
      <c r="E69" s="75"/>
    </row>
    <row r="70" spans="2:5" x14ac:dyDescent="0.2">
      <c r="B70" s="21" t="str">
        <f>IF(C70="","",$E$4&amp;"."&amp;'Data validation'!$J57)</f>
        <v/>
      </c>
      <c r="C70" s="70"/>
      <c r="D70" s="71"/>
      <c r="E70" s="75"/>
    </row>
    <row r="71" spans="2:5" x14ac:dyDescent="0.2">
      <c r="B71" s="21" t="str">
        <f>IF(C71="","",$E$4&amp;"."&amp;'Data validation'!$J58)</f>
        <v/>
      </c>
      <c r="C71" s="70"/>
      <c r="D71" s="71"/>
      <c r="E71" s="75"/>
    </row>
    <row r="72" spans="2:5" x14ac:dyDescent="0.2">
      <c r="B72" s="21" t="str">
        <f>IF(C72="","",$E$4&amp;"."&amp;'Data validation'!$J59)</f>
        <v/>
      </c>
      <c r="C72" s="70"/>
      <c r="D72" s="71"/>
      <c r="E72" s="75"/>
    </row>
    <row r="73" spans="2:5" x14ac:dyDescent="0.2">
      <c r="B73" s="21" t="str">
        <f>IF(C73="","",$E$4&amp;"."&amp;'Data validation'!$J60)</f>
        <v/>
      </c>
      <c r="C73" s="70"/>
      <c r="D73" s="71"/>
      <c r="E73" s="75"/>
    </row>
    <row r="74" spans="2:5" x14ac:dyDescent="0.2">
      <c r="B74" s="21" t="str">
        <f>IF(C74="","",$E$4&amp;"."&amp;'Data validation'!$J61)</f>
        <v/>
      </c>
      <c r="C74" s="70"/>
      <c r="D74" s="71"/>
      <c r="E74" s="75"/>
    </row>
    <row r="75" spans="2:5" x14ac:dyDescent="0.2">
      <c r="B75" s="21" t="str">
        <f>IF(C75="","",$E$4&amp;"."&amp;'Data validation'!$J62)</f>
        <v/>
      </c>
      <c r="C75" s="70"/>
      <c r="D75" s="71"/>
      <c r="E75" s="75"/>
    </row>
    <row r="76" spans="2:5" x14ac:dyDescent="0.2">
      <c r="B76" s="21" t="str">
        <f>IF(C76="","",$E$4&amp;"."&amp;'Data validation'!$J63)</f>
        <v/>
      </c>
      <c r="C76" s="70"/>
      <c r="D76" s="71"/>
      <c r="E76" s="75"/>
    </row>
    <row r="77" spans="2:5" x14ac:dyDescent="0.2">
      <c r="B77" s="21" t="str">
        <f>IF(C77="","",$E$4&amp;"."&amp;'Data validation'!$J64)</f>
        <v/>
      </c>
      <c r="C77" s="70"/>
      <c r="D77" s="71"/>
      <c r="E77" s="75"/>
    </row>
    <row r="78" spans="2:5" x14ac:dyDescent="0.2">
      <c r="B78" s="21" t="str">
        <f>IF(C78="","",$E$4&amp;"."&amp;'Data validation'!$J65)</f>
        <v/>
      </c>
      <c r="C78" s="70"/>
      <c r="D78" s="71"/>
      <c r="E78" s="75"/>
    </row>
    <row r="79" spans="2:5" x14ac:dyDescent="0.2">
      <c r="B79" s="21" t="str">
        <f>IF(C79="","",$E$4&amp;"."&amp;'Data validation'!$J66)</f>
        <v/>
      </c>
      <c r="C79" s="70"/>
      <c r="D79" s="71"/>
      <c r="E79" s="75"/>
    </row>
    <row r="80" spans="2:5" x14ac:dyDescent="0.2">
      <c r="B80" s="21" t="str">
        <f>IF(C80="","",$E$4&amp;"."&amp;'Data validation'!$J67)</f>
        <v/>
      </c>
      <c r="C80" s="70"/>
      <c r="D80" s="71"/>
      <c r="E80" s="75"/>
    </row>
    <row r="81" spans="2:5" x14ac:dyDescent="0.2">
      <c r="B81" s="21" t="str">
        <f>IF(C81="","",$E$4&amp;"."&amp;'Data validation'!$J68)</f>
        <v/>
      </c>
      <c r="C81" s="70"/>
      <c r="D81" s="71"/>
      <c r="E81" s="75"/>
    </row>
    <row r="82" spans="2:5" x14ac:dyDescent="0.2">
      <c r="B82" s="21" t="str">
        <f>IF(C82="","",$E$4&amp;"."&amp;'Data validation'!$J69)</f>
        <v/>
      </c>
      <c r="C82" s="70"/>
      <c r="D82" s="71"/>
      <c r="E82" s="75"/>
    </row>
    <row r="83" spans="2:5" x14ac:dyDescent="0.2">
      <c r="B83" s="21" t="str">
        <f>IF(C83="","",$E$4&amp;"."&amp;'Data validation'!$J70)</f>
        <v/>
      </c>
      <c r="C83" s="70"/>
      <c r="D83" s="71"/>
      <c r="E83" s="75"/>
    </row>
    <row r="84" spans="2:5" x14ac:dyDescent="0.2">
      <c r="B84" s="21" t="str">
        <f>IF(C84="","",$E$4&amp;"."&amp;'Data validation'!$J71)</f>
        <v/>
      </c>
      <c r="C84" s="70"/>
      <c r="D84" s="71"/>
      <c r="E84" s="75"/>
    </row>
    <row r="85" spans="2:5" x14ac:dyDescent="0.2">
      <c r="B85" s="21" t="str">
        <f>IF(C85="","",$E$4&amp;"."&amp;'Data validation'!$J72)</f>
        <v/>
      </c>
      <c r="C85" s="70"/>
      <c r="D85" s="71"/>
      <c r="E85" s="75"/>
    </row>
    <row r="86" spans="2:5" x14ac:dyDescent="0.2">
      <c r="B86" s="21" t="str">
        <f>IF(C86="","",$E$4&amp;"."&amp;'Data validation'!$J73)</f>
        <v/>
      </c>
      <c r="C86" s="70"/>
      <c r="D86" s="71"/>
      <c r="E86" s="75"/>
    </row>
    <row r="87" spans="2:5" x14ac:dyDescent="0.2">
      <c r="B87" s="21" t="str">
        <f>IF(C87="","",$E$4&amp;"."&amp;'Data validation'!$J74)</f>
        <v/>
      </c>
      <c r="C87" s="70"/>
      <c r="D87" s="71"/>
      <c r="E87" s="75"/>
    </row>
    <row r="88" spans="2:5" x14ac:dyDescent="0.2">
      <c r="B88" s="21" t="str">
        <f>IF(C88="","",$E$4&amp;"."&amp;'Data validation'!$J75)</f>
        <v/>
      </c>
      <c r="C88" s="70"/>
      <c r="D88" s="71"/>
      <c r="E88" s="75"/>
    </row>
    <row r="89" spans="2:5" x14ac:dyDescent="0.2">
      <c r="B89" s="21" t="str">
        <f>IF(C89="","",$E$4&amp;"."&amp;'Data validation'!$J76)</f>
        <v/>
      </c>
      <c r="C89" s="70"/>
      <c r="D89" s="71"/>
      <c r="E89" s="75"/>
    </row>
    <row r="90" spans="2:5" x14ac:dyDescent="0.2">
      <c r="B90" s="21" t="str">
        <f>IF(C90="","",$E$4&amp;"."&amp;'Data validation'!$J77)</f>
        <v/>
      </c>
      <c r="C90" s="70"/>
      <c r="D90" s="71"/>
      <c r="E90" s="75"/>
    </row>
    <row r="91" spans="2:5" x14ac:dyDescent="0.2">
      <c r="B91" s="21" t="str">
        <f>IF(C91="","",$E$4&amp;"."&amp;'Data validation'!$J78)</f>
        <v/>
      </c>
      <c r="C91" s="70"/>
      <c r="D91" s="71"/>
      <c r="E91" s="75"/>
    </row>
    <row r="92" spans="2:5" x14ac:dyDescent="0.2">
      <c r="B92" s="21" t="str">
        <f>IF(C92="","",$E$4&amp;"."&amp;'Data validation'!$J79)</f>
        <v/>
      </c>
      <c r="C92" s="70"/>
      <c r="D92" s="71"/>
      <c r="E92" s="75"/>
    </row>
    <row r="93" spans="2:5" x14ac:dyDescent="0.2">
      <c r="B93" s="21" t="str">
        <f>IF(C93="","",$E$4&amp;"."&amp;'Data validation'!$J80)</f>
        <v/>
      </c>
      <c r="C93" s="70"/>
      <c r="D93" s="71"/>
      <c r="E93" s="75"/>
    </row>
    <row r="94" spans="2:5" x14ac:dyDescent="0.2">
      <c r="B94" s="21" t="str">
        <f>IF(C94="","",$E$4&amp;"."&amp;'Data validation'!$J81)</f>
        <v/>
      </c>
      <c r="C94" s="70"/>
      <c r="D94" s="71"/>
      <c r="E94" s="75"/>
    </row>
    <row r="95" spans="2:5" x14ac:dyDescent="0.2">
      <c r="B95" s="21" t="str">
        <f>IF(C95="","",$E$4&amp;"."&amp;'Data validation'!$J82)</f>
        <v/>
      </c>
      <c r="C95" s="70"/>
      <c r="D95" s="71"/>
      <c r="E95" s="75"/>
    </row>
    <row r="96" spans="2:5" x14ac:dyDescent="0.2">
      <c r="B96" s="21" t="str">
        <f>IF(C96="","",$E$4&amp;"."&amp;'Data validation'!$J83)</f>
        <v/>
      </c>
      <c r="C96" s="70"/>
      <c r="D96" s="71"/>
      <c r="E96" s="75"/>
    </row>
    <row r="97" spans="2:5" x14ac:dyDescent="0.2">
      <c r="B97" s="21" t="str">
        <f>IF(C97="","",$E$4&amp;"."&amp;'Data validation'!$J84)</f>
        <v/>
      </c>
      <c r="C97" s="70"/>
      <c r="D97" s="71"/>
      <c r="E97" s="75"/>
    </row>
    <row r="98" spans="2:5" x14ac:dyDescent="0.2">
      <c r="B98" s="21" t="str">
        <f>IF(C98="","",$E$4&amp;"."&amp;'Data validation'!$J85)</f>
        <v/>
      </c>
      <c r="C98" s="70"/>
      <c r="D98" s="71"/>
      <c r="E98" s="75"/>
    </row>
    <row r="99" spans="2:5" x14ac:dyDescent="0.2">
      <c r="B99" s="21" t="str">
        <f>IF(C99="","",$E$4&amp;"."&amp;'Data validation'!$J86)</f>
        <v/>
      </c>
      <c r="C99" s="70"/>
      <c r="D99" s="71"/>
      <c r="E99" s="75"/>
    </row>
    <row r="100" spans="2:5" x14ac:dyDescent="0.2">
      <c r="B100" s="21" t="str">
        <f>IF(C100="","",$E$4&amp;"."&amp;'Data validation'!$J87)</f>
        <v/>
      </c>
      <c r="C100" s="70"/>
      <c r="D100" s="71"/>
      <c r="E100" s="75"/>
    </row>
    <row r="101" spans="2:5" x14ac:dyDescent="0.2">
      <c r="B101" s="21" t="str">
        <f>IF(C101="","",$E$4&amp;"."&amp;'Data validation'!$J88)</f>
        <v/>
      </c>
      <c r="C101" s="70"/>
      <c r="D101" s="71"/>
      <c r="E101" s="75"/>
    </row>
    <row r="102" spans="2:5" x14ac:dyDescent="0.2">
      <c r="B102" s="21" t="str">
        <f>IF(C102="","",$E$4&amp;"."&amp;'Data validation'!$J89)</f>
        <v/>
      </c>
      <c r="C102" s="70"/>
      <c r="D102" s="71"/>
      <c r="E102" s="75"/>
    </row>
    <row r="103" spans="2:5" x14ac:dyDescent="0.2">
      <c r="B103" s="21" t="str">
        <f>IF(C103="","",$E$4&amp;"."&amp;'Data validation'!$J90)</f>
        <v/>
      </c>
      <c r="C103" s="70"/>
      <c r="D103" s="71"/>
      <c r="E103" s="75"/>
    </row>
    <row r="104" spans="2:5" x14ac:dyDescent="0.2">
      <c r="B104" s="21" t="str">
        <f>IF(C104="","",$E$4&amp;"."&amp;'Data validation'!$J91)</f>
        <v/>
      </c>
      <c r="C104" s="70"/>
      <c r="D104" s="71"/>
      <c r="E104" s="75"/>
    </row>
    <row r="105" spans="2:5" x14ac:dyDescent="0.2">
      <c r="B105" s="21" t="str">
        <f>IF(C105="","",$E$4&amp;"."&amp;'Data validation'!$J92)</f>
        <v/>
      </c>
      <c r="C105" s="70"/>
      <c r="D105" s="71"/>
      <c r="E105" s="75"/>
    </row>
    <row r="106" spans="2:5" x14ac:dyDescent="0.2">
      <c r="B106" s="21" t="str">
        <f>IF(C106="","",$E$4&amp;"."&amp;'Data validation'!$J93)</f>
        <v/>
      </c>
      <c r="C106" s="70"/>
      <c r="D106" s="71"/>
      <c r="E106" s="75"/>
    </row>
    <row r="107" spans="2:5" x14ac:dyDescent="0.2">
      <c r="B107" s="21" t="str">
        <f>IF(C107="","",$E$4&amp;"."&amp;'Data validation'!$J94)</f>
        <v/>
      </c>
      <c r="C107" s="70"/>
      <c r="D107" s="71"/>
      <c r="E107" s="75"/>
    </row>
    <row r="108" spans="2:5" x14ac:dyDescent="0.2">
      <c r="B108" s="21" t="str">
        <f>IF(C108="","",$E$4&amp;"."&amp;'Data validation'!$J95)</f>
        <v/>
      </c>
      <c r="C108" s="70"/>
      <c r="D108" s="71"/>
      <c r="E108" s="75"/>
    </row>
    <row r="109" spans="2:5" x14ac:dyDescent="0.2">
      <c r="B109" s="21" t="str">
        <f>IF(C109="","",$E$4&amp;"."&amp;'Data validation'!$J96)</f>
        <v/>
      </c>
      <c r="C109" s="70"/>
      <c r="D109" s="71"/>
      <c r="E109" s="75"/>
    </row>
    <row r="110" spans="2:5" x14ac:dyDescent="0.2">
      <c r="B110" s="21" t="str">
        <f>IF(C110="","",$E$4&amp;"."&amp;'Data validation'!$J97)</f>
        <v/>
      </c>
      <c r="C110" s="70"/>
      <c r="D110" s="71"/>
      <c r="E110" s="75"/>
    </row>
    <row r="111" spans="2:5" x14ac:dyDescent="0.2">
      <c r="B111" s="21" t="str">
        <f>IF(C111="","",$E$4&amp;"."&amp;'Data validation'!$J98)</f>
        <v/>
      </c>
      <c r="C111" s="70"/>
      <c r="D111" s="71"/>
      <c r="E111" s="75"/>
    </row>
    <row r="112" spans="2:5" x14ac:dyDescent="0.2">
      <c r="B112" s="21" t="str">
        <f>IF(C112="","",$E$4&amp;"."&amp;'Data validation'!$J99)</f>
        <v/>
      </c>
      <c r="C112" s="70"/>
      <c r="D112" s="71"/>
      <c r="E112" s="75"/>
    </row>
    <row r="113" spans="2:5" x14ac:dyDescent="0.2">
      <c r="B113" s="21" t="str">
        <f>IF(C113="","",$E$4&amp;"."&amp;'Data validation'!$J100)</f>
        <v/>
      </c>
      <c r="C113" s="70"/>
      <c r="D113" s="71"/>
      <c r="E113" s="75"/>
    </row>
    <row r="114" spans="2:5" x14ac:dyDescent="0.2">
      <c r="B114" s="21" t="str">
        <f>IF(C114="","",$E$4&amp;"."&amp;'Data validation'!$J101)</f>
        <v/>
      </c>
      <c r="C114" s="70"/>
      <c r="D114" s="71"/>
      <c r="E114" s="75"/>
    </row>
    <row r="115" spans="2:5" x14ac:dyDescent="0.2">
      <c r="B115" s="21" t="str">
        <f>IF(C115="","",$E$4&amp;"."&amp;'Data validation'!$J102)</f>
        <v/>
      </c>
      <c r="C115" s="70"/>
      <c r="D115" s="71"/>
      <c r="E115" s="75"/>
    </row>
    <row r="116" spans="2:5" ht="15" thickBot="1" x14ac:dyDescent="0.25">
      <c r="B116" s="22" t="str">
        <f>IF(C116="","",$E$4&amp;"."&amp;'Data validation'!$J103)</f>
        <v/>
      </c>
      <c r="C116" s="76"/>
      <c r="D116" s="72"/>
      <c r="E116" s="77"/>
    </row>
    <row r="117" spans="2:5" x14ac:dyDescent="0.2">
      <c r="B117" s="6"/>
      <c r="C117" s="6"/>
      <c r="D117" s="6"/>
      <c r="E117" s="6"/>
    </row>
    <row r="118" spans="2:5" x14ac:dyDescent="0.2">
      <c r="B118" s="45" t="s">
        <v>19</v>
      </c>
      <c r="D118" s="6"/>
      <c r="E118" s="6"/>
    </row>
    <row r="119" spans="2:5" x14ac:dyDescent="0.2">
      <c r="B119" s="12"/>
      <c r="C119" s="6" t="s">
        <v>20</v>
      </c>
      <c r="D119" s="6"/>
      <c r="E119" s="6"/>
    </row>
    <row r="120" spans="2:5" x14ac:dyDescent="0.2">
      <c r="B120" s="44"/>
      <c r="C120" s="6" t="s">
        <v>21</v>
      </c>
    </row>
    <row r="121" spans="2:5" x14ac:dyDescent="0.2">
      <c r="B121" s="13"/>
      <c r="C121" s="6" t="s">
        <v>22</v>
      </c>
    </row>
  </sheetData>
  <sheetProtection algorithmName="SHA-512" hashValue="gymIubWfX1bq/hICHLkLD2jtGwLQeCTn7eugfB5GG24zKg24OQfTN++ETm6U/9hWGlWWDZ2G/AA5cz+bHHgK1A==" saltValue="d/m23SA0ILjweFvCAL0Yhw==" spinCount="100000" sheet="1" objects="1" scenarios="1"/>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82"/>
  <sheetViews>
    <sheetView zoomScale="90" zoomScaleNormal="90" workbookViewId="0">
      <selection activeCell="A21" sqref="A21:XFD21"/>
    </sheetView>
  </sheetViews>
  <sheetFormatPr defaultColWidth="9" defaultRowHeight="14.25" x14ac:dyDescent="0.2"/>
  <cols>
    <col min="1" max="1" width="0.875" style="1" customWidth="1"/>
    <col min="2" max="2" width="19" style="1" customWidth="1"/>
    <col min="3" max="3" width="65.625" style="1" customWidth="1"/>
    <col min="4" max="4" width="60.625" style="1" customWidth="1"/>
    <col min="5" max="5" width="35" style="1" customWidth="1"/>
    <col min="6" max="16384" width="9" style="1"/>
  </cols>
  <sheetData>
    <row r="1" spans="2:5" ht="20.100000000000001" customHeight="1" thickBot="1" x14ac:dyDescent="0.25">
      <c r="B1" s="4" t="s">
        <v>0</v>
      </c>
      <c r="C1" s="5"/>
      <c r="D1" s="5"/>
      <c r="E1" s="5"/>
    </row>
    <row r="2" spans="2:5" ht="15" thickTop="1" x14ac:dyDescent="0.2"/>
    <row r="3" spans="2:5" ht="16.5" x14ac:dyDescent="0.2">
      <c r="B3" s="3" t="s">
        <v>40</v>
      </c>
      <c r="E3" s="20" t="str">
        <f>'RP1'!$J$3</f>
        <v xml:space="preserve">Hafren Dyfrdwy </v>
      </c>
    </row>
    <row r="4" spans="2:5" ht="15" x14ac:dyDescent="0.2">
      <c r="E4" s="20" t="str">
        <f>'RP1'!$J$4</f>
        <v>HDD</v>
      </c>
    </row>
    <row r="5" spans="2:5" ht="19.5" x14ac:dyDescent="0.2">
      <c r="B5" s="2" t="s">
        <v>41</v>
      </c>
    </row>
    <row r="6" spans="2:5" ht="15" thickBot="1" x14ac:dyDescent="0.25"/>
    <row r="7" spans="2:5" ht="15" thickTop="1" x14ac:dyDescent="0.2">
      <c r="B7" s="86" t="s">
        <v>42</v>
      </c>
      <c r="C7" s="87"/>
      <c r="D7" s="87"/>
      <c r="E7" s="88"/>
    </row>
    <row r="8" spans="2:5" x14ac:dyDescent="0.2">
      <c r="B8" s="89"/>
      <c r="C8" s="90"/>
      <c r="D8" s="90"/>
      <c r="E8" s="91"/>
    </row>
    <row r="9" spans="2:5" x14ac:dyDescent="0.2">
      <c r="B9" s="89"/>
      <c r="C9" s="90"/>
      <c r="D9" s="90"/>
      <c r="E9" s="91"/>
    </row>
    <row r="10" spans="2:5" x14ac:dyDescent="0.2">
      <c r="B10" s="89"/>
      <c r="C10" s="90"/>
      <c r="D10" s="90"/>
      <c r="E10" s="91"/>
    </row>
    <row r="11" spans="2:5" x14ac:dyDescent="0.2">
      <c r="B11" s="89"/>
      <c r="C11" s="90"/>
      <c r="D11" s="90"/>
      <c r="E11" s="91"/>
    </row>
    <row r="12" spans="2:5" x14ac:dyDescent="0.2">
      <c r="B12" s="89"/>
      <c r="C12" s="90"/>
      <c r="D12" s="90"/>
      <c r="E12" s="91"/>
    </row>
    <row r="13" spans="2:5" x14ac:dyDescent="0.2">
      <c r="B13" s="89"/>
      <c r="C13" s="90"/>
      <c r="D13" s="90"/>
      <c r="E13" s="91"/>
    </row>
    <row r="14" spans="2:5" ht="15" thickBot="1" x14ac:dyDescent="0.25">
      <c r="B14" s="92"/>
      <c r="C14" s="93"/>
      <c r="D14" s="93"/>
      <c r="E14" s="94"/>
    </row>
    <row r="15" spans="2:5" ht="15.75" thickTop="1" thickBot="1" x14ac:dyDescent="0.25"/>
    <row r="16" spans="2:5" ht="15" thickBot="1" x14ac:dyDescent="0.25">
      <c r="B16" s="31" t="s">
        <v>43</v>
      </c>
      <c r="C16" s="41" t="s">
        <v>44</v>
      </c>
      <c r="D16" s="63" t="s">
        <v>45</v>
      </c>
      <c r="E16" s="42" t="s">
        <v>46</v>
      </c>
    </row>
    <row r="17" spans="2:5" ht="38.25" x14ac:dyDescent="0.2">
      <c r="B17" s="38" t="s">
        <v>47</v>
      </c>
      <c r="C17" s="39" t="s">
        <v>48</v>
      </c>
      <c r="D17" s="73"/>
      <c r="E17" s="40" t="s">
        <v>49</v>
      </c>
    </row>
    <row r="18" spans="2:5" x14ac:dyDescent="0.2">
      <c r="B18" s="7" t="s">
        <v>50</v>
      </c>
      <c r="C18" s="8" t="s">
        <v>51</v>
      </c>
      <c r="D18" s="74"/>
      <c r="E18" s="9" t="s">
        <v>52</v>
      </c>
    </row>
    <row r="19" spans="2:5" x14ac:dyDescent="0.2">
      <c r="B19" s="7" t="s">
        <v>53</v>
      </c>
      <c r="C19" s="8" t="s">
        <v>54</v>
      </c>
      <c r="D19" s="74"/>
      <c r="E19" s="9" t="s">
        <v>55</v>
      </c>
    </row>
    <row r="20" spans="2:5" x14ac:dyDescent="0.2">
      <c r="B20" s="7" t="s">
        <v>56</v>
      </c>
      <c r="C20" s="8" t="s">
        <v>57</v>
      </c>
      <c r="D20" s="74"/>
      <c r="E20" s="9" t="s">
        <v>55</v>
      </c>
    </row>
    <row r="21" spans="2:5" x14ac:dyDescent="0.2">
      <c r="B21" s="10" t="s">
        <v>58</v>
      </c>
      <c r="C21" s="8" t="s">
        <v>59</v>
      </c>
      <c r="D21" s="74"/>
      <c r="E21" s="9" t="s">
        <v>60</v>
      </c>
    </row>
    <row r="22" spans="2:5" x14ac:dyDescent="0.2">
      <c r="B22" s="7" t="s">
        <v>61</v>
      </c>
      <c r="C22" s="8" t="s">
        <v>62</v>
      </c>
      <c r="D22" s="74"/>
      <c r="E22" s="9" t="s">
        <v>52</v>
      </c>
    </row>
    <row r="23" spans="2:5" x14ac:dyDescent="0.2">
      <c r="B23" s="7" t="s">
        <v>63</v>
      </c>
      <c r="C23" s="8" t="s">
        <v>64</v>
      </c>
      <c r="D23" s="74"/>
      <c r="E23" s="9" t="s">
        <v>65</v>
      </c>
    </row>
    <row r="24" spans="2:5" x14ac:dyDescent="0.2">
      <c r="B24" s="7" t="s">
        <v>66</v>
      </c>
      <c r="C24" s="8" t="s">
        <v>67</v>
      </c>
      <c r="D24" s="74"/>
      <c r="E24" s="9" t="s">
        <v>68</v>
      </c>
    </row>
    <row r="25" spans="2:5" ht="25.5" customHeight="1" x14ac:dyDescent="0.2">
      <c r="B25" s="7" t="s">
        <v>69</v>
      </c>
      <c r="C25" s="8" t="s">
        <v>70</v>
      </c>
      <c r="D25" s="74" t="s">
        <v>71</v>
      </c>
      <c r="E25" s="9" t="s">
        <v>52</v>
      </c>
    </row>
    <row r="26" spans="2:5" ht="63.75" x14ac:dyDescent="0.2">
      <c r="B26" s="78" t="s">
        <v>72</v>
      </c>
      <c r="C26" s="79" t="s">
        <v>73</v>
      </c>
      <c r="D26" s="80" t="s">
        <v>74</v>
      </c>
      <c r="E26" s="81" t="s">
        <v>52</v>
      </c>
    </row>
    <row r="27" spans="2:5" ht="51" x14ac:dyDescent="0.2">
      <c r="B27" s="78" t="s">
        <v>75</v>
      </c>
      <c r="C27" s="79" t="s">
        <v>76</v>
      </c>
      <c r="D27" s="80" t="s">
        <v>77</v>
      </c>
      <c r="E27" s="81" t="s">
        <v>78</v>
      </c>
    </row>
    <row r="28" spans="2:5" x14ac:dyDescent="0.2">
      <c r="B28" s="57"/>
      <c r="C28" s="58"/>
      <c r="D28" s="60"/>
      <c r="E28" s="59"/>
    </row>
    <row r="29" spans="2:5" x14ac:dyDescent="0.2">
      <c r="B29" s="57"/>
      <c r="C29" s="58"/>
      <c r="D29" s="60"/>
      <c r="E29" s="59"/>
    </row>
    <row r="30" spans="2:5" x14ac:dyDescent="0.2">
      <c r="B30" s="57"/>
      <c r="C30" s="58"/>
      <c r="D30" s="60"/>
      <c r="E30" s="59"/>
    </row>
    <row r="31" spans="2:5" x14ac:dyDescent="0.2">
      <c r="B31" s="57"/>
      <c r="C31" s="58"/>
      <c r="D31" s="60"/>
      <c r="E31" s="59"/>
    </row>
    <row r="32" spans="2:5" x14ac:dyDescent="0.2">
      <c r="B32" s="57"/>
      <c r="C32" s="58"/>
      <c r="D32" s="60"/>
      <c r="E32" s="59"/>
    </row>
    <row r="33" spans="2:5" x14ac:dyDescent="0.2">
      <c r="B33" s="57"/>
      <c r="C33" s="58"/>
      <c r="D33" s="60"/>
      <c r="E33" s="59"/>
    </row>
    <row r="34" spans="2:5" x14ac:dyDescent="0.2">
      <c r="B34" s="57"/>
      <c r="C34" s="58"/>
      <c r="D34" s="60"/>
      <c r="E34" s="59"/>
    </row>
    <row r="35" spans="2:5" x14ac:dyDescent="0.2">
      <c r="B35" s="61"/>
      <c r="C35" s="50"/>
      <c r="D35" s="60"/>
      <c r="E35" s="51"/>
    </row>
    <row r="36" spans="2:5" x14ac:dyDescent="0.2">
      <c r="B36" s="61"/>
      <c r="C36" s="50"/>
      <c r="D36" s="60"/>
      <c r="E36" s="51"/>
    </row>
    <row r="37" spans="2:5" x14ac:dyDescent="0.2">
      <c r="B37" s="61"/>
      <c r="C37" s="50"/>
      <c r="D37" s="60"/>
      <c r="E37" s="51"/>
    </row>
    <row r="38" spans="2:5" x14ac:dyDescent="0.2">
      <c r="B38" s="61"/>
      <c r="C38" s="50"/>
      <c r="D38" s="60"/>
      <c r="E38" s="51"/>
    </row>
    <row r="39" spans="2:5" x14ac:dyDescent="0.2">
      <c r="B39" s="61"/>
      <c r="C39" s="50"/>
      <c r="D39" s="60"/>
      <c r="E39" s="51"/>
    </row>
    <row r="40" spans="2:5" x14ac:dyDescent="0.2">
      <c r="B40" s="61"/>
      <c r="C40" s="50"/>
      <c r="D40" s="60"/>
      <c r="E40" s="51"/>
    </row>
    <row r="41" spans="2:5" x14ac:dyDescent="0.2">
      <c r="B41" s="61"/>
      <c r="C41" s="50"/>
      <c r="D41" s="60"/>
      <c r="E41" s="51"/>
    </row>
    <row r="42" spans="2:5" x14ac:dyDescent="0.2">
      <c r="B42" s="61"/>
      <c r="C42" s="50"/>
      <c r="D42" s="60"/>
      <c r="E42" s="51"/>
    </row>
    <row r="43" spans="2:5" x14ac:dyDescent="0.2">
      <c r="B43" s="61"/>
      <c r="C43" s="50"/>
      <c r="D43" s="60"/>
      <c r="E43" s="51"/>
    </row>
    <row r="44" spans="2:5" x14ac:dyDescent="0.2">
      <c r="B44" s="61"/>
      <c r="C44" s="50"/>
      <c r="D44" s="60"/>
      <c r="E44" s="51"/>
    </row>
    <row r="45" spans="2:5" x14ac:dyDescent="0.2">
      <c r="B45" s="61"/>
      <c r="C45" s="50"/>
      <c r="D45" s="60"/>
      <c r="E45" s="51"/>
    </row>
    <row r="46" spans="2:5" x14ac:dyDescent="0.2">
      <c r="B46" s="61"/>
      <c r="C46" s="50"/>
      <c r="D46" s="60"/>
      <c r="E46" s="51"/>
    </row>
    <row r="47" spans="2:5" x14ac:dyDescent="0.2">
      <c r="B47" s="61"/>
      <c r="C47" s="50"/>
      <c r="D47" s="60"/>
      <c r="E47" s="51"/>
    </row>
    <row r="48" spans="2:5" x14ac:dyDescent="0.2">
      <c r="B48" s="61"/>
      <c r="C48" s="50"/>
      <c r="D48" s="60"/>
      <c r="E48" s="51"/>
    </row>
    <row r="49" spans="2:5" x14ac:dyDescent="0.2">
      <c r="B49" s="61"/>
      <c r="C49" s="50"/>
      <c r="D49" s="60"/>
      <c r="E49" s="51"/>
    </row>
    <row r="50" spans="2:5" x14ac:dyDescent="0.2">
      <c r="B50" s="61"/>
      <c r="C50" s="50"/>
      <c r="D50" s="60"/>
      <c r="E50" s="51"/>
    </row>
    <row r="51" spans="2:5" x14ac:dyDescent="0.2">
      <c r="B51" s="61"/>
      <c r="C51" s="50"/>
      <c r="D51" s="60"/>
      <c r="E51" s="51"/>
    </row>
    <row r="52" spans="2:5" x14ac:dyDescent="0.2">
      <c r="B52" s="61"/>
      <c r="C52" s="50"/>
      <c r="D52" s="60"/>
      <c r="E52" s="51"/>
    </row>
    <row r="53" spans="2:5" x14ac:dyDescent="0.2">
      <c r="B53" s="61"/>
      <c r="C53" s="50"/>
      <c r="D53" s="60"/>
      <c r="E53" s="51"/>
    </row>
    <row r="54" spans="2:5" x14ac:dyDescent="0.2">
      <c r="B54" s="61"/>
      <c r="C54" s="50"/>
      <c r="D54" s="60"/>
      <c r="E54" s="51"/>
    </row>
    <row r="55" spans="2:5" x14ac:dyDescent="0.2">
      <c r="B55" s="61"/>
      <c r="C55" s="50"/>
      <c r="D55" s="60"/>
      <c r="E55" s="51"/>
    </row>
    <row r="56" spans="2:5" x14ac:dyDescent="0.2">
      <c r="B56" s="61"/>
      <c r="C56" s="50"/>
      <c r="D56" s="60"/>
      <c r="E56" s="51"/>
    </row>
    <row r="57" spans="2:5" x14ac:dyDescent="0.2">
      <c r="B57" s="61"/>
      <c r="C57" s="50"/>
      <c r="D57" s="60"/>
      <c r="E57" s="51"/>
    </row>
    <row r="58" spans="2:5" x14ac:dyDescent="0.2">
      <c r="B58" s="61"/>
      <c r="C58" s="50"/>
      <c r="D58" s="60"/>
      <c r="E58" s="51"/>
    </row>
    <row r="59" spans="2:5" x14ac:dyDescent="0.2">
      <c r="B59" s="61"/>
      <c r="C59" s="50"/>
      <c r="D59" s="60"/>
      <c r="E59" s="51"/>
    </row>
    <row r="60" spans="2:5" x14ac:dyDescent="0.2">
      <c r="B60" s="61"/>
      <c r="C60" s="50"/>
      <c r="D60" s="60"/>
      <c r="E60" s="51"/>
    </row>
    <row r="61" spans="2:5" x14ac:dyDescent="0.2">
      <c r="B61" s="61"/>
      <c r="C61" s="50"/>
      <c r="D61" s="60"/>
      <c r="E61" s="51"/>
    </row>
    <row r="62" spans="2:5" x14ac:dyDescent="0.2">
      <c r="B62" s="61"/>
      <c r="C62" s="50"/>
      <c r="D62" s="60"/>
      <c r="E62" s="51"/>
    </row>
    <row r="63" spans="2:5" x14ac:dyDescent="0.2">
      <c r="B63" s="61"/>
      <c r="C63" s="50"/>
      <c r="D63" s="60"/>
      <c r="E63" s="51"/>
    </row>
    <row r="64" spans="2:5" x14ac:dyDescent="0.2">
      <c r="B64" s="61"/>
      <c r="C64" s="50"/>
      <c r="D64" s="60"/>
      <c r="E64" s="51"/>
    </row>
    <row r="65" spans="2:5" x14ac:dyDescent="0.2">
      <c r="B65" s="61"/>
      <c r="C65" s="50"/>
      <c r="D65" s="60"/>
      <c r="E65" s="51"/>
    </row>
    <row r="66" spans="2:5" x14ac:dyDescent="0.2">
      <c r="B66" s="61"/>
      <c r="C66" s="50"/>
      <c r="D66" s="60"/>
      <c r="E66" s="51"/>
    </row>
    <row r="67" spans="2:5" x14ac:dyDescent="0.2">
      <c r="B67" s="61"/>
      <c r="C67" s="50"/>
      <c r="D67" s="60"/>
      <c r="E67" s="51"/>
    </row>
    <row r="68" spans="2:5" x14ac:dyDescent="0.2">
      <c r="B68" s="61"/>
      <c r="C68" s="50"/>
      <c r="D68" s="60"/>
      <c r="E68" s="51"/>
    </row>
    <row r="69" spans="2:5" x14ac:dyDescent="0.2">
      <c r="B69" s="61"/>
      <c r="C69" s="50"/>
      <c r="D69" s="60"/>
      <c r="E69" s="51"/>
    </row>
    <row r="70" spans="2:5" x14ac:dyDescent="0.2">
      <c r="B70" s="61"/>
      <c r="C70" s="50"/>
      <c r="D70" s="60"/>
      <c r="E70" s="51"/>
    </row>
    <row r="71" spans="2:5" x14ac:dyDescent="0.2">
      <c r="B71" s="61"/>
      <c r="C71" s="50"/>
      <c r="D71" s="60"/>
      <c r="E71" s="51"/>
    </row>
    <row r="72" spans="2:5" x14ac:dyDescent="0.2">
      <c r="B72" s="61"/>
      <c r="C72" s="50"/>
      <c r="D72" s="60"/>
      <c r="E72" s="51"/>
    </row>
    <row r="73" spans="2:5" x14ac:dyDescent="0.2">
      <c r="B73" s="61"/>
      <c r="C73" s="50"/>
      <c r="D73" s="60"/>
      <c r="E73" s="51"/>
    </row>
    <row r="74" spans="2:5" x14ac:dyDescent="0.2">
      <c r="B74" s="61"/>
      <c r="C74" s="50"/>
      <c r="D74" s="60"/>
      <c r="E74" s="51"/>
    </row>
    <row r="75" spans="2:5" x14ac:dyDescent="0.2">
      <c r="B75" s="61"/>
      <c r="C75" s="50"/>
      <c r="D75" s="60"/>
      <c r="E75" s="51"/>
    </row>
    <row r="76" spans="2:5" x14ac:dyDescent="0.2">
      <c r="B76" s="61"/>
      <c r="C76" s="50"/>
      <c r="D76" s="60"/>
      <c r="E76" s="51"/>
    </row>
    <row r="77" spans="2:5" ht="15" thickBot="1" x14ac:dyDescent="0.25">
      <c r="B77" s="62"/>
      <c r="C77" s="52"/>
      <c r="D77" s="66"/>
      <c r="E77" s="53"/>
    </row>
    <row r="79" spans="2:5" x14ac:dyDescent="0.2">
      <c r="B79" s="45" t="s">
        <v>19</v>
      </c>
    </row>
    <row r="80" spans="2:5" x14ac:dyDescent="0.2">
      <c r="B80" s="12"/>
      <c r="C80" s="6" t="s">
        <v>20</v>
      </c>
    </row>
    <row r="81" spans="2:3" x14ac:dyDescent="0.2">
      <c r="B81" s="44"/>
      <c r="C81" s="6" t="s">
        <v>21</v>
      </c>
    </row>
    <row r="82" spans="2:3" x14ac:dyDescent="0.2">
      <c r="B82" s="13"/>
      <c r="C82" s="6" t="s">
        <v>22</v>
      </c>
    </row>
  </sheetData>
  <sheetProtection algorithmName="SHA-512" hashValue="LpleCG3lEzSHssvoEsG2GyWYwb0UPNTclH5BkSlZZkujc/iw01YV+kX73TsRCpCQHkp/QQPezO6XGTE4Hgdv1Q==" saltValue="DRR5UXGelmclPxmM9NhCxA==" spinCount="100000" sheet="1" objects="1" scenarios="1"/>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03"/>
  <sheetViews>
    <sheetView workbookViewId="0">
      <selection activeCell="S13" sqref="S13"/>
    </sheetView>
  </sheetViews>
  <sheetFormatPr defaultRowHeight="14.25" x14ac:dyDescent="0.2"/>
  <cols>
    <col min="2" max="2" width="41.375" bestFit="1" customWidth="1"/>
  </cols>
  <sheetData>
    <row r="3" spans="2:10" ht="15" x14ac:dyDescent="0.25">
      <c r="B3" s="11" t="s">
        <v>79</v>
      </c>
      <c r="C3" s="11" t="s">
        <v>80</v>
      </c>
      <c r="E3" s="11" t="s">
        <v>81</v>
      </c>
      <c r="G3" s="11" t="s">
        <v>82</v>
      </c>
      <c r="J3" s="11" t="s">
        <v>83</v>
      </c>
    </row>
    <row r="4" spans="2:10" x14ac:dyDescent="0.2">
      <c r="B4" t="s">
        <v>2</v>
      </c>
      <c r="C4" t="s">
        <v>84</v>
      </c>
      <c r="E4" t="s">
        <v>85</v>
      </c>
      <c r="G4" t="s">
        <v>86</v>
      </c>
      <c r="J4" t="s">
        <v>87</v>
      </c>
    </row>
    <row r="5" spans="2:10" x14ac:dyDescent="0.2">
      <c r="B5" t="s">
        <v>88</v>
      </c>
      <c r="C5" t="s">
        <v>89</v>
      </c>
      <c r="E5" t="s">
        <v>90</v>
      </c>
      <c r="G5" t="s">
        <v>91</v>
      </c>
      <c r="J5" t="s">
        <v>92</v>
      </c>
    </row>
    <row r="6" spans="2:10" x14ac:dyDescent="0.2">
      <c r="B6" t="s">
        <v>93</v>
      </c>
      <c r="C6" t="s">
        <v>94</v>
      </c>
      <c r="E6" t="s">
        <v>95</v>
      </c>
      <c r="G6" t="s">
        <v>96</v>
      </c>
      <c r="J6" t="s">
        <v>97</v>
      </c>
    </row>
    <row r="7" spans="2:10" x14ac:dyDescent="0.2">
      <c r="B7" t="s">
        <v>98</v>
      </c>
      <c r="C7" t="s">
        <v>99</v>
      </c>
      <c r="E7" t="s">
        <v>100</v>
      </c>
      <c r="G7" t="s">
        <v>101</v>
      </c>
      <c r="J7" t="s">
        <v>102</v>
      </c>
    </row>
    <row r="8" spans="2:10" x14ac:dyDescent="0.2">
      <c r="B8" t="s">
        <v>103</v>
      </c>
      <c r="C8" t="s">
        <v>104</v>
      </c>
      <c r="E8" t="s">
        <v>105</v>
      </c>
      <c r="G8" t="s">
        <v>62</v>
      </c>
      <c r="J8" t="s">
        <v>106</v>
      </c>
    </row>
    <row r="9" spans="2:10" x14ac:dyDescent="0.2">
      <c r="B9" t="s">
        <v>107</v>
      </c>
      <c r="C9" t="s">
        <v>108</v>
      </c>
      <c r="E9" t="s">
        <v>109</v>
      </c>
      <c r="G9" t="s">
        <v>110</v>
      </c>
      <c r="J9" t="s">
        <v>111</v>
      </c>
    </row>
    <row r="10" spans="2:10" x14ac:dyDescent="0.2">
      <c r="B10" t="s">
        <v>112</v>
      </c>
      <c r="C10" t="s">
        <v>113</v>
      </c>
      <c r="E10" t="s">
        <v>114</v>
      </c>
      <c r="G10" t="s">
        <v>115</v>
      </c>
      <c r="J10" t="s">
        <v>116</v>
      </c>
    </row>
    <row r="11" spans="2:10" x14ac:dyDescent="0.2">
      <c r="B11" t="s">
        <v>117</v>
      </c>
      <c r="C11" t="s">
        <v>118</v>
      </c>
      <c r="E11" t="s">
        <v>119</v>
      </c>
      <c r="J11" t="s">
        <v>120</v>
      </c>
    </row>
    <row r="12" spans="2:10" x14ac:dyDescent="0.2">
      <c r="B12" t="s">
        <v>121</v>
      </c>
      <c r="C12" t="s">
        <v>122</v>
      </c>
      <c r="E12" t="s">
        <v>123</v>
      </c>
      <c r="G12" s="18"/>
      <c r="J12" t="s">
        <v>124</v>
      </c>
    </row>
    <row r="13" spans="2:10" x14ac:dyDescent="0.2">
      <c r="B13" t="s">
        <v>125</v>
      </c>
      <c r="C13" t="s">
        <v>126</v>
      </c>
      <c r="E13" t="s">
        <v>127</v>
      </c>
      <c r="G13" s="19"/>
      <c r="J13" t="s">
        <v>128</v>
      </c>
    </row>
    <row r="14" spans="2:10" x14ac:dyDescent="0.2">
      <c r="B14" t="s">
        <v>129</v>
      </c>
      <c r="C14" t="s">
        <v>130</v>
      </c>
      <c r="E14" t="s">
        <v>131</v>
      </c>
      <c r="G14" s="18"/>
      <c r="J14" t="s">
        <v>132</v>
      </c>
    </row>
    <row r="15" spans="2:10" x14ac:dyDescent="0.2">
      <c r="B15" t="s">
        <v>133</v>
      </c>
      <c r="C15" t="s">
        <v>134</v>
      </c>
      <c r="E15" t="s">
        <v>135</v>
      </c>
      <c r="J15" t="s">
        <v>136</v>
      </c>
    </row>
    <row r="16" spans="2:10" x14ac:dyDescent="0.2">
      <c r="B16" t="s">
        <v>137</v>
      </c>
      <c r="C16" t="s">
        <v>138</v>
      </c>
      <c r="E16" t="s">
        <v>139</v>
      </c>
      <c r="J16" t="s">
        <v>140</v>
      </c>
    </row>
    <row r="17" spans="2:10" x14ac:dyDescent="0.2">
      <c r="B17" t="s">
        <v>141</v>
      </c>
      <c r="C17" t="s">
        <v>142</v>
      </c>
      <c r="E17" t="s">
        <v>143</v>
      </c>
      <c r="J17" t="s">
        <v>144</v>
      </c>
    </row>
    <row r="18" spans="2:10" x14ac:dyDescent="0.2">
      <c r="B18" t="s">
        <v>60</v>
      </c>
      <c r="C18" t="s">
        <v>145</v>
      </c>
      <c r="E18" t="s">
        <v>146</v>
      </c>
      <c r="J18" t="s">
        <v>147</v>
      </c>
    </row>
    <row r="19" spans="2:10" x14ac:dyDescent="0.2">
      <c r="B19" t="s">
        <v>148</v>
      </c>
      <c r="C19" t="s">
        <v>149</v>
      </c>
      <c r="E19" t="s">
        <v>150</v>
      </c>
      <c r="J19" t="s">
        <v>151</v>
      </c>
    </row>
    <row r="20" spans="2:10" x14ac:dyDescent="0.2">
      <c r="B20" t="s">
        <v>152</v>
      </c>
      <c r="C20" t="s">
        <v>153</v>
      </c>
      <c r="E20" t="s">
        <v>154</v>
      </c>
      <c r="J20" t="s">
        <v>155</v>
      </c>
    </row>
    <row r="21" spans="2:10" x14ac:dyDescent="0.2">
      <c r="B21" t="s">
        <v>68</v>
      </c>
      <c r="C21" t="s">
        <v>156</v>
      </c>
      <c r="E21" t="s">
        <v>157</v>
      </c>
      <c r="J21" t="s">
        <v>158</v>
      </c>
    </row>
    <row r="22" spans="2:10" x14ac:dyDescent="0.2">
      <c r="E22" t="s">
        <v>159</v>
      </c>
      <c r="J22" t="s">
        <v>160</v>
      </c>
    </row>
    <row r="23" spans="2:10" x14ac:dyDescent="0.2">
      <c r="E23" t="s">
        <v>161</v>
      </c>
      <c r="J23" t="s">
        <v>162</v>
      </c>
    </row>
    <row r="24" spans="2:10" x14ac:dyDescent="0.2">
      <c r="E24" t="s">
        <v>163</v>
      </c>
      <c r="J24" t="s">
        <v>164</v>
      </c>
    </row>
    <row r="25" spans="2:10" x14ac:dyDescent="0.2">
      <c r="E25" t="s">
        <v>165</v>
      </c>
      <c r="J25" t="s">
        <v>166</v>
      </c>
    </row>
    <row r="26" spans="2:10" x14ac:dyDescent="0.2">
      <c r="E26" t="s">
        <v>167</v>
      </c>
      <c r="J26" t="s">
        <v>168</v>
      </c>
    </row>
    <row r="27" spans="2:10" x14ac:dyDescent="0.2">
      <c r="E27" t="s">
        <v>169</v>
      </c>
      <c r="J27" t="s">
        <v>170</v>
      </c>
    </row>
    <row r="28" spans="2:10" x14ac:dyDescent="0.2">
      <c r="E28" t="s">
        <v>171</v>
      </c>
      <c r="J28" t="s">
        <v>172</v>
      </c>
    </row>
    <row r="29" spans="2:10" x14ac:dyDescent="0.2">
      <c r="E29" t="s">
        <v>173</v>
      </c>
      <c r="J29" t="s">
        <v>174</v>
      </c>
    </row>
    <row r="30" spans="2:10" x14ac:dyDescent="0.2">
      <c r="E30" t="s">
        <v>175</v>
      </c>
      <c r="J30" t="s">
        <v>176</v>
      </c>
    </row>
    <row r="31" spans="2:10" x14ac:dyDescent="0.2">
      <c r="E31" t="s">
        <v>177</v>
      </c>
      <c r="J31" t="s">
        <v>178</v>
      </c>
    </row>
    <row r="32" spans="2:10" x14ac:dyDescent="0.2">
      <c r="E32" t="s">
        <v>179</v>
      </c>
      <c r="J32" t="s">
        <v>180</v>
      </c>
    </row>
    <row r="33" spans="5:10" x14ac:dyDescent="0.2">
      <c r="E33" t="s">
        <v>181</v>
      </c>
      <c r="J33" t="s">
        <v>182</v>
      </c>
    </row>
    <row r="34" spans="5:10" x14ac:dyDescent="0.2">
      <c r="E34" t="s">
        <v>183</v>
      </c>
      <c r="J34" t="s">
        <v>184</v>
      </c>
    </row>
    <row r="35" spans="5:10" x14ac:dyDescent="0.2">
      <c r="E35" t="s">
        <v>185</v>
      </c>
      <c r="J35" t="s">
        <v>186</v>
      </c>
    </row>
    <row r="36" spans="5:10" x14ac:dyDescent="0.2">
      <c r="E36" t="s">
        <v>187</v>
      </c>
      <c r="J36" t="s">
        <v>188</v>
      </c>
    </row>
    <row r="37" spans="5:10" x14ac:dyDescent="0.2">
      <c r="E37" t="s">
        <v>189</v>
      </c>
      <c r="J37" t="s">
        <v>190</v>
      </c>
    </row>
    <row r="38" spans="5:10" x14ac:dyDescent="0.2">
      <c r="E38" t="s">
        <v>191</v>
      </c>
      <c r="J38" t="s">
        <v>192</v>
      </c>
    </row>
    <row r="39" spans="5:10" x14ac:dyDescent="0.2">
      <c r="E39" t="s">
        <v>193</v>
      </c>
      <c r="J39" t="s">
        <v>194</v>
      </c>
    </row>
    <row r="40" spans="5:10" x14ac:dyDescent="0.2">
      <c r="E40" t="s">
        <v>195</v>
      </c>
      <c r="J40" t="s">
        <v>196</v>
      </c>
    </row>
    <row r="41" spans="5:10" x14ac:dyDescent="0.2">
      <c r="E41" t="s">
        <v>197</v>
      </c>
      <c r="J41" t="s">
        <v>198</v>
      </c>
    </row>
    <row r="42" spans="5:10" x14ac:dyDescent="0.2">
      <c r="E42" t="s">
        <v>199</v>
      </c>
      <c r="J42" t="s">
        <v>200</v>
      </c>
    </row>
    <row r="43" spans="5:10" x14ac:dyDescent="0.2">
      <c r="E43" t="s">
        <v>201</v>
      </c>
      <c r="J43" t="s">
        <v>202</v>
      </c>
    </row>
    <row r="44" spans="5:10" x14ac:dyDescent="0.2">
      <c r="E44" t="s">
        <v>203</v>
      </c>
      <c r="J44" t="s">
        <v>204</v>
      </c>
    </row>
    <row r="45" spans="5:10" x14ac:dyDescent="0.2">
      <c r="E45" t="s">
        <v>205</v>
      </c>
      <c r="J45" t="s">
        <v>206</v>
      </c>
    </row>
    <row r="46" spans="5:10" x14ac:dyDescent="0.2">
      <c r="E46" t="s">
        <v>207</v>
      </c>
      <c r="J46" t="s">
        <v>208</v>
      </c>
    </row>
    <row r="47" spans="5:10" x14ac:dyDescent="0.2">
      <c r="E47" t="s">
        <v>209</v>
      </c>
      <c r="J47" t="s">
        <v>210</v>
      </c>
    </row>
    <row r="48" spans="5:10" x14ac:dyDescent="0.2">
      <c r="E48" t="s">
        <v>211</v>
      </c>
      <c r="J48" t="s">
        <v>212</v>
      </c>
    </row>
    <row r="49" spans="5:10" x14ac:dyDescent="0.2">
      <c r="E49" t="s">
        <v>213</v>
      </c>
      <c r="J49" t="s">
        <v>214</v>
      </c>
    </row>
    <row r="50" spans="5:10" x14ac:dyDescent="0.2">
      <c r="E50" t="s">
        <v>215</v>
      </c>
      <c r="J50" t="s">
        <v>216</v>
      </c>
    </row>
    <row r="51" spans="5:10" x14ac:dyDescent="0.2">
      <c r="E51" t="s">
        <v>217</v>
      </c>
      <c r="J51" t="s">
        <v>218</v>
      </c>
    </row>
    <row r="52" spans="5:10" x14ac:dyDescent="0.2">
      <c r="E52" t="s">
        <v>219</v>
      </c>
      <c r="J52" t="s">
        <v>220</v>
      </c>
    </row>
    <row r="53" spans="5:10" x14ac:dyDescent="0.2">
      <c r="E53" t="s">
        <v>221</v>
      </c>
      <c r="J53" t="s">
        <v>222</v>
      </c>
    </row>
    <row r="54" spans="5:10" x14ac:dyDescent="0.2">
      <c r="E54" t="s">
        <v>223</v>
      </c>
      <c r="J54" t="s">
        <v>224</v>
      </c>
    </row>
    <row r="55" spans="5:10" x14ac:dyDescent="0.2">
      <c r="E55" t="s">
        <v>225</v>
      </c>
      <c r="J55" t="s">
        <v>226</v>
      </c>
    </row>
    <row r="56" spans="5:10" x14ac:dyDescent="0.2">
      <c r="E56" t="s">
        <v>227</v>
      </c>
      <c r="J56" t="s">
        <v>228</v>
      </c>
    </row>
    <row r="57" spans="5:10" x14ac:dyDescent="0.2">
      <c r="E57" t="s">
        <v>229</v>
      </c>
      <c r="J57" t="s">
        <v>230</v>
      </c>
    </row>
    <row r="58" spans="5:10" x14ac:dyDescent="0.2">
      <c r="E58" t="s">
        <v>231</v>
      </c>
      <c r="J58" t="s">
        <v>232</v>
      </c>
    </row>
    <row r="59" spans="5:10" x14ac:dyDescent="0.2">
      <c r="E59" t="s">
        <v>233</v>
      </c>
      <c r="J59" t="s">
        <v>234</v>
      </c>
    </row>
    <row r="60" spans="5:10" x14ac:dyDescent="0.2">
      <c r="E60" t="s">
        <v>235</v>
      </c>
      <c r="J60" t="s">
        <v>236</v>
      </c>
    </row>
    <row r="61" spans="5:10" x14ac:dyDescent="0.2">
      <c r="E61" t="s">
        <v>237</v>
      </c>
      <c r="J61" t="s">
        <v>238</v>
      </c>
    </row>
    <row r="62" spans="5:10" x14ac:dyDescent="0.2">
      <c r="E62" t="s">
        <v>239</v>
      </c>
      <c r="J62" t="s">
        <v>240</v>
      </c>
    </row>
    <row r="63" spans="5:10" x14ac:dyDescent="0.2">
      <c r="E63" t="s">
        <v>241</v>
      </c>
      <c r="J63" t="s">
        <v>242</v>
      </c>
    </row>
    <row r="64" spans="5:10" x14ac:dyDescent="0.2">
      <c r="E64" t="s">
        <v>243</v>
      </c>
      <c r="J64" t="s">
        <v>244</v>
      </c>
    </row>
    <row r="65" spans="5:10" x14ac:dyDescent="0.2">
      <c r="E65" t="s">
        <v>245</v>
      </c>
      <c r="J65" t="s">
        <v>246</v>
      </c>
    </row>
    <row r="66" spans="5:10" x14ac:dyDescent="0.2">
      <c r="E66" t="s">
        <v>247</v>
      </c>
      <c r="J66" t="s">
        <v>248</v>
      </c>
    </row>
    <row r="67" spans="5:10" x14ac:dyDescent="0.2">
      <c r="E67" t="s">
        <v>249</v>
      </c>
      <c r="J67" t="s">
        <v>250</v>
      </c>
    </row>
    <row r="68" spans="5:10" x14ac:dyDescent="0.2">
      <c r="E68" t="s">
        <v>251</v>
      </c>
      <c r="J68" t="s">
        <v>252</v>
      </c>
    </row>
    <row r="69" spans="5:10" x14ac:dyDescent="0.2">
      <c r="E69" t="s">
        <v>253</v>
      </c>
      <c r="J69" t="s">
        <v>254</v>
      </c>
    </row>
    <row r="70" spans="5:10" x14ac:dyDescent="0.2">
      <c r="E70" t="s">
        <v>255</v>
      </c>
      <c r="J70" t="s">
        <v>256</v>
      </c>
    </row>
    <row r="71" spans="5:10" x14ac:dyDescent="0.2">
      <c r="E71" t="s">
        <v>257</v>
      </c>
      <c r="J71" t="s">
        <v>258</v>
      </c>
    </row>
    <row r="72" spans="5:10" x14ac:dyDescent="0.2">
      <c r="E72" t="s">
        <v>259</v>
      </c>
      <c r="J72" t="s">
        <v>260</v>
      </c>
    </row>
    <row r="73" spans="5:10" x14ac:dyDescent="0.2">
      <c r="E73" t="s">
        <v>261</v>
      </c>
      <c r="J73" t="s">
        <v>262</v>
      </c>
    </row>
    <row r="74" spans="5:10" x14ac:dyDescent="0.2">
      <c r="E74" t="s">
        <v>263</v>
      </c>
      <c r="J74" t="s">
        <v>264</v>
      </c>
    </row>
    <row r="75" spans="5:10" x14ac:dyDescent="0.2">
      <c r="E75" t="s">
        <v>265</v>
      </c>
      <c r="J75" t="s">
        <v>266</v>
      </c>
    </row>
    <row r="76" spans="5:10" x14ac:dyDescent="0.2">
      <c r="E76" t="s">
        <v>267</v>
      </c>
      <c r="J76" t="s">
        <v>268</v>
      </c>
    </row>
    <row r="77" spans="5:10" x14ac:dyDescent="0.2">
      <c r="E77" t="s">
        <v>269</v>
      </c>
      <c r="J77" t="s">
        <v>270</v>
      </c>
    </row>
    <row r="78" spans="5:10" x14ac:dyDescent="0.2">
      <c r="E78" t="s">
        <v>271</v>
      </c>
      <c r="J78" t="s">
        <v>272</v>
      </c>
    </row>
    <row r="79" spans="5:10" x14ac:dyDescent="0.2">
      <c r="E79" t="s">
        <v>273</v>
      </c>
      <c r="J79" t="s">
        <v>274</v>
      </c>
    </row>
    <row r="80" spans="5:10" x14ac:dyDescent="0.2">
      <c r="E80" t="s">
        <v>275</v>
      </c>
      <c r="J80" t="s">
        <v>276</v>
      </c>
    </row>
    <row r="81" spans="5:10" x14ac:dyDescent="0.2">
      <c r="E81" t="s">
        <v>277</v>
      </c>
      <c r="J81" t="s">
        <v>278</v>
      </c>
    </row>
    <row r="82" spans="5:10" x14ac:dyDescent="0.2">
      <c r="E82" t="s">
        <v>279</v>
      </c>
      <c r="J82" t="s">
        <v>280</v>
      </c>
    </row>
    <row r="83" spans="5:10" x14ac:dyDescent="0.2">
      <c r="E83" t="s">
        <v>281</v>
      </c>
      <c r="J83" t="s">
        <v>282</v>
      </c>
    </row>
    <row r="84" spans="5:10" x14ac:dyDescent="0.2">
      <c r="E84" t="s">
        <v>283</v>
      </c>
      <c r="J84" t="s">
        <v>284</v>
      </c>
    </row>
    <row r="85" spans="5:10" x14ac:dyDescent="0.2">
      <c r="E85" t="s">
        <v>285</v>
      </c>
      <c r="J85" t="s">
        <v>286</v>
      </c>
    </row>
    <row r="86" spans="5:10" x14ac:dyDescent="0.2">
      <c r="E86" t="s">
        <v>287</v>
      </c>
      <c r="J86" t="s">
        <v>288</v>
      </c>
    </row>
    <row r="87" spans="5:10" x14ac:dyDescent="0.2">
      <c r="E87" t="s">
        <v>289</v>
      </c>
      <c r="J87" t="s">
        <v>290</v>
      </c>
    </row>
    <row r="88" spans="5:10" x14ac:dyDescent="0.2">
      <c r="E88" t="s">
        <v>291</v>
      </c>
      <c r="J88" t="s">
        <v>292</v>
      </c>
    </row>
    <row r="89" spans="5:10" x14ac:dyDescent="0.2">
      <c r="E89" t="s">
        <v>293</v>
      </c>
      <c r="J89" t="s">
        <v>294</v>
      </c>
    </row>
    <row r="90" spans="5:10" x14ac:dyDescent="0.2">
      <c r="E90" t="s">
        <v>295</v>
      </c>
      <c r="J90" t="s">
        <v>296</v>
      </c>
    </row>
    <row r="91" spans="5:10" x14ac:dyDescent="0.2">
      <c r="E91" t="s">
        <v>297</v>
      </c>
      <c r="J91" t="s">
        <v>298</v>
      </c>
    </row>
    <row r="92" spans="5:10" x14ac:dyDescent="0.2">
      <c r="E92" t="s">
        <v>299</v>
      </c>
      <c r="J92" t="s">
        <v>300</v>
      </c>
    </row>
    <row r="93" spans="5:10" x14ac:dyDescent="0.2">
      <c r="E93" t="s">
        <v>301</v>
      </c>
      <c r="J93" t="s">
        <v>302</v>
      </c>
    </row>
    <row r="94" spans="5:10" x14ac:dyDescent="0.2">
      <c r="E94" t="s">
        <v>303</v>
      </c>
      <c r="J94" t="s">
        <v>304</v>
      </c>
    </row>
    <row r="95" spans="5:10" x14ac:dyDescent="0.2">
      <c r="E95" t="s">
        <v>305</v>
      </c>
      <c r="J95" t="s">
        <v>306</v>
      </c>
    </row>
    <row r="96" spans="5:10" x14ac:dyDescent="0.2">
      <c r="E96" t="s">
        <v>307</v>
      </c>
      <c r="J96" t="s">
        <v>308</v>
      </c>
    </row>
    <row r="97" spans="5:10" x14ac:dyDescent="0.2">
      <c r="E97" t="s">
        <v>309</v>
      </c>
      <c r="J97" t="s">
        <v>310</v>
      </c>
    </row>
    <row r="98" spans="5:10" x14ac:dyDescent="0.2">
      <c r="E98" t="s">
        <v>311</v>
      </c>
      <c r="J98" t="s">
        <v>312</v>
      </c>
    </row>
    <row r="99" spans="5:10" x14ac:dyDescent="0.2">
      <c r="E99" t="s">
        <v>313</v>
      </c>
      <c r="J99" t="s">
        <v>314</v>
      </c>
    </row>
    <row r="100" spans="5:10" x14ac:dyDescent="0.2">
      <c r="E100" t="s">
        <v>315</v>
      </c>
      <c r="J100" t="s">
        <v>316</v>
      </c>
    </row>
    <row r="101" spans="5:10" x14ac:dyDescent="0.2">
      <c r="E101" t="s">
        <v>317</v>
      </c>
      <c r="J101" t="s">
        <v>318</v>
      </c>
    </row>
    <row r="102" spans="5:10" x14ac:dyDescent="0.2">
      <c r="E102" t="s">
        <v>319</v>
      </c>
      <c r="J102" t="s">
        <v>320</v>
      </c>
    </row>
    <row r="103" spans="5:10" x14ac:dyDescent="0.2">
      <c r="E103" t="s">
        <v>321</v>
      </c>
      <c r="J103" t="s">
        <v>322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4B23D8FA23906246AA4611F84C35399C" ma:contentTypeVersion="54" ma:contentTypeDescription="Create a new document" ma:contentTypeScope="" ma:versionID="cb52fddc5dce00fbbbc486d906d90bc5">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42489de4f69ade3664e54b0f2675459a"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0e5cfab-624c-4e44-8ff4-7cd112c8ab77" ContentTypeId="0x010100573134B1BDBFC74F8C2DBF70E4CDEAD4"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IAP, DD, FD Coordination</TermName>
          <TermId>70ffaca6-f496-4501-b85b-abbf1ba80da7</TermId>
        </TermInfo>
      </Terms>
    </oe9d4f963f4c420b8d2b35d038476850>
    <f8aa492165544285b4c7fe9d1b6ad82c xmlns="7041854e-4853-44f9-9e63-23b7acad5461">
      <Terms xmlns="http://schemas.microsoft.com/office/infopath/2007/PartnerControls"/>
    </f8aa492165544285b4c7fe9d1b6ad82c>
    <TaxCatchAll xmlns="7041854e-4853-44f9-9e63-23b7acad5461">
      <Value>1784</Value>
      <Value>21</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Props1.xml><?xml version="1.0" encoding="utf-8"?>
<ds:datastoreItem xmlns:ds="http://schemas.openxmlformats.org/officeDocument/2006/customXml" ds:itemID="{1DECB8D0-82B8-4C71-9683-D60D68B51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E2CFD8-8876-49D0-A3FB-8737E6AD7025}">
  <ds:schemaRefs>
    <ds:schemaRef ds:uri="Microsoft.SharePoint.Taxonomy.ContentTypeSync"/>
  </ds:schemaRefs>
</ds:datastoreItem>
</file>

<file path=customXml/itemProps3.xml><?xml version="1.0" encoding="utf-8"?>
<ds:datastoreItem xmlns:ds="http://schemas.openxmlformats.org/officeDocument/2006/customXml" ds:itemID="{4F24EFE9-0E61-4732-9B0E-ED7A9EA44AA9}">
  <ds:schemaRefs>
    <ds:schemaRef ds:uri="http://schemas.microsoft.com/sharepoint/v3/contenttype/forms"/>
  </ds:schemaRefs>
</ds:datastoreItem>
</file>

<file path=customXml/itemProps4.xml><?xml version="1.0" encoding="utf-8"?>
<ds:datastoreItem xmlns:ds="http://schemas.openxmlformats.org/officeDocument/2006/customXml" ds:itemID="{93C8E7F6-8032-43E2-8A7D-E59A54D34414}">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7041854e-4853-44f9-9e63-23b7acad546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RP1</vt:lpstr>
      <vt:lpstr>RP2</vt:lpstr>
      <vt:lpstr>RP3</vt:lpstr>
      <vt:lpstr>RP4</vt:lpstr>
      <vt:lpstr>Data validation</vt:lpstr>
      <vt:lpstr>Conames</vt:lpstr>
      <vt:lpstr>Cover!Print_Area</vt:lpstr>
      <vt:lpstr>'RP1'!Print_Area</vt:lpstr>
      <vt:lpstr>'RP2'!Print_Area</vt:lpstr>
      <vt:lpstr>'RP3'!Print_Area</vt:lpstr>
      <vt:lpstr>'RP4'!Print_Area</vt:lpstr>
      <vt:lpstr>'RP1'!Print_Titles</vt:lpstr>
      <vt:lpstr>'RP2'!Print_Titles</vt:lpstr>
      <vt:lpstr>'RP3'!Print_Titles</vt:lpstr>
      <vt:lpstr>'RP4'!Print_Titles</vt:lpstr>
    </vt:vector>
  </TitlesOfParts>
  <Manager/>
  <Company>Ofwat - Water Services Regulation Authority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Fox</dc:creator>
  <cp:keywords/>
  <dc:description/>
  <cp:lastModifiedBy>Orsi, Kay</cp:lastModifiedBy>
  <cp:revision/>
  <dcterms:created xsi:type="dcterms:W3CDTF">2019-07-04T07:50:40Z</dcterms:created>
  <dcterms:modified xsi:type="dcterms:W3CDTF">2019-08-29T14:33:07Z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0x010100573134B1BDBFC74F8C2DBF70E4CDEAD4004B23D8FA23906246AA4611F84C35399C</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1784;#IAP, DD, FD Coordination|70ffaca6-f496-4501-b85b-abbf1ba80da7</vt:lpwstr>
  </property>
  <property fmtid="{D5CDD505-2E9C-101B-9397-08002B2CF9AE}" pid="11" name="Stakeholder">
    <vt:lpwstr/>
  </property>
  <property fmtid="{D5CDD505-2E9C-101B-9397-08002B2CF9AE}" pid="12" name="Security Classification">
    <vt:lpwstr>21;#OFFICIAL|c2540f30-f875-494b-a43f-ebfb5017a6ad</vt:lpwstr>
  </property>
</Properties>
</file>