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stwater.intra\stw\UserData\users\KBealx1\documents\"/>
    </mc:Choice>
  </mc:AlternateContent>
  <bookViews>
    <workbookView xWindow="0" yWindow="0" windowWidth="21600" windowHeight="7830" activeTab="4"/>
  </bookViews>
  <sheets>
    <sheet name="Contact information" sheetId="6" r:id="rId1"/>
    <sheet name="WwTW" sheetId="2" r:id="rId2"/>
    <sheet name="Small WwTW" sheetId="4" r:id="rId3"/>
    <sheet name="STC" sheetId="3" r:id="rId4"/>
    <sheet name="Contracts" sheetId="7" r:id="rId5"/>
    <sheet name="Definitions" sheetId="5" r:id="rId6"/>
  </sheets>
  <externalReferences>
    <externalReference r:id="rId7"/>
  </externalReferenc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3" i="4" l="1"/>
  <c r="E13" i="4"/>
  <c r="F13" i="4"/>
  <c r="H13" i="4"/>
  <c r="I13" i="4"/>
  <c r="D14" i="4"/>
  <c r="E14" i="4"/>
  <c r="F14" i="4"/>
  <c r="H14" i="4"/>
  <c r="I14" i="4"/>
  <c r="D15" i="4"/>
  <c r="E15" i="4"/>
  <c r="F15" i="4"/>
  <c r="H15" i="4"/>
  <c r="I15" i="4"/>
  <c r="D16" i="4"/>
  <c r="E16" i="4"/>
  <c r="F16" i="4"/>
  <c r="H16" i="4"/>
  <c r="I16" i="4"/>
  <c r="D17" i="4"/>
  <c r="E17" i="4"/>
  <c r="F17" i="4"/>
  <c r="H17" i="4"/>
  <c r="I17" i="4"/>
  <c r="D18" i="4"/>
  <c r="E18" i="4"/>
  <c r="F18" i="4"/>
  <c r="H18" i="4"/>
  <c r="I18" i="4"/>
  <c r="D19" i="4"/>
  <c r="E19" i="4"/>
  <c r="F19" i="4"/>
  <c r="H19" i="4"/>
  <c r="I19" i="4"/>
  <c r="D20" i="4"/>
  <c r="E20" i="4"/>
  <c r="F20" i="4"/>
  <c r="H20" i="4"/>
  <c r="I20" i="4"/>
  <c r="D21" i="4"/>
  <c r="E21" i="4"/>
  <c r="F21" i="4"/>
  <c r="H21" i="4"/>
  <c r="I21" i="4"/>
  <c r="D22" i="4"/>
  <c r="E22" i="4"/>
  <c r="F22" i="4"/>
  <c r="H22" i="4"/>
  <c r="I22" i="4"/>
  <c r="D23" i="4"/>
  <c r="E23" i="4"/>
  <c r="F23" i="4"/>
  <c r="H23" i="4"/>
  <c r="I23" i="4"/>
  <c r="D24" i="4"/>
  <c r="E24" i="4"/>
  <c r="F24" i="4"/>
  <c r="H24" i="4"/>
  <c r="I24" i="4"/>
  <c r="D25" i="4"/>
  <c r="E25" i="4"/>
  <c r="F25" i="4"/>
  <c r="H25" i="4"/>
  <c r="I25" i="4"/>
  <c r="D26" i="4"/>
  <c r="E26" i="4"/>
  <c r="F26" i="4"/>
  <c r="H26" i="4"/>
  <c r="I26" i="4"/>
  <c r="D27" i="4"/>
  <c r="E27" i="4"/>
  <c r="F27" i="4"/>
  <c r="H27" i="4"/>
  <c r="I27" i="4"/>
  <c r="D28" i="4"/>
  <c r="E28" i="4"/>
  <c r="F28" i="4"/>
  <c r="H28" i="4"/>
  <c r="I28" i="4"/>
  <c r="D29" i="4"/>
  <c r="E29" i="4"/>
  <c r="F29" i="4"/>
  <c r="H29" i="4"/>
  <c r="I29" i="4"/>
  <c r="D30" i="4"/>
  <c r="E30" i="4"/>
  <c r="F30" i="4"/>
  <c r="H30" i="4"/>
  <c r="I30" i="4"/>
  <c r="D31" i="4"/>
  <c r="E31" i="4"/>
  <c r="F31" i="4"/>
  <c r="H31" i="4"/>
  <c r="I31" i="4"/>
  <c r="D32" i="4"/>
  <c r="E32" i="4"/>
  <c r="F32" i="4"/>
  <c r="H32" i="4"/>
  <c r="I32" i="4"/>
  <c r="D33" i="4"/>
  <c r="E33" i="4"/>
  <c r="F33" i="4"/>
  <c r="H33" i="4"/>
  <c r="I33" i="4"/>
  <c r="D34" i="4"/>
  <c r="E34" i="4"/>
  <c r="F34" i="4"/>
  <c r="H34" i="4"/>
  <c r="I34" i="4"/>
  <c r="D35" i="4"/>
  <c r="E35" i="4"/>
  <c r="F35" i="4"/>
  <c r="H35" i="4"/>
  <c r="I35" i="4"/>
  <c r="D36" i="4"/>
  <c r="E36" i="4"/>
  <c r="F36" i="4"/>
  <c r="H36" i="4"/>
  <c r="I36" i="4"/>
  <c r="D37" i="4"/>
  <c r="E37" i="4"/>
  <c r="F37" i="4"/>
  <c r="H37" i="4"/>
  <c r="I37" i="4"/>
  <c r="D38" i="4"/>
  <c r="E38" i="4"/>
  <c r="F38" i="4"/>
  <c r="H38" i="4"/>
  <c r="I38" i="4"/>
  <c r="D39" i="4"/>
  <c r="E39" i="4"/>
  <c r="F39" i="4"/>
  <c r="H39" i="4"/>
  <c r="I39" i="4"/>
  <c r="D40" i="4"/>
  <c r="E40" i="4"/>
  <c r="F40" i="4"/>
  <c r="H40" i="4"/>
  <c r="I40" i="4"/>
  <c r="D41" i="4"/>
  <c r="E41" i="4"/>
  <c r="F41" i="4"/>
  <c r="H41" i="4"/>
  <c r="I41" i="4"/>
  <c r="D42" i="4"/>
  <c r="E42" i="4"/>
  <c r="F42" i="4"/>
  <c r="H42" i="4"/>
  <c r="D43" i="4"/>
  <c r="E43" i="4"/>
  <c r="F43" i="4"/>
  <c r="H43" i="4"/>
  <c r="I43" i="4"/>
  <c r="D44" i="4"/>
  <c r="E44" i="4"/>
  <c r="F44" i="4"/>
  <c r="H44" i="4"/>
  <c r="I44" i="4"/>
  <c r="D45" i="4"/>
  <c r="E45" i="4"/>
  <c r="F45" i="4"/>
  <c r="H45" i="4"/>
  <c r="I45" i="4"/>
  <c r="D46" i="4"/>
  <c r="E46" i="4"/>
  <c r="F46" i="4"/>
  <c r="H46" i="4"/>
  <c r="I46" i="4"/>
  <c r="D47" i="4"/>
  <c r="E47" i="4"/>
  <c r="F47" i="4"/>
  <c r="H47" i="4"/>
  <c r="I47" i="4"/>
  <c r="D48" i="4"/>
  <c r="E48" i="4"/>
  <c r="F48" i="4"/>
  <c r="H48" i="4"/>
  <c r="I48" i="4"/>
  <c r="D49" i="4"/>
  <c r="E49" i="4"/>
  <c r="F49" i="4"/>
  <c r="H49" i="4"/>
  <c r="I49" i="4"/>
  <c r="D50" i="4"/>
  <c r="E50" i="4"/>
  <c r="F50" i="4"/>
  <c r="H50" i="4"/>
  <c r="I50" i="4"/>
  <c r="D51" i="4"/>
  <c r="E51" i="4"/>
  <c r="F51" i="4"/>
  <c r="H51" i="4"/>
  <c r="I51" i="4"/>
  <c r="D52" i="4"/>
  <c r="E52" i="4"/>
  <c r="F52" i="4"/>
  <c r="H52" i="4"/>
  <c r="I52" i="4"/>
  <c r="D53" i="4"/>
  <c r="E53" i="4"/>
  <c r="F53" i="4"/>
  <c r="H53" i="4"/>
  <c r="I53" i="4"/>
  <c r="D54" i="4"/>
  <c r="E54" i="4"/>
  <c r="F54" i="4"/>
  <c r="H54" i="4"/>
  <c r="I54" i="4"/>
  <c r="D55" i="4"/>
  <c r="E55" i="4"/>
  <c r="F55" i="4"/>
  <c r="H55" i="4"/>
  <c r="I55" i="4"/>
  <c r="D56" i="4"/>
  <c r="E56" i="4"/>
  <c r="F56" i="4"/>
  <c r="H56" i="4"/>
  <c r="I56" i="4"/>
  <c r="D57" i="4"/>
  <c r="E57" i="4"/>
  <c r="F57" i="4"/>
  <c r="H57" i="4"/>
  <c r="I57" i="4"/>
  <c r="I12" i="4"/>
  <c r="H12" i="4"/>
  <c r="F12" i="4"/>
  <c r="E12" i="4"/>
  <c r="D12" i="4"/>
  <c r="D12" i="2"/>
  <c r="E12" i="2"/>
  <c r="F12" i="2"/>
  <c r="H12" i="2"/>
  <c r="I12" i="2"/>
  <c r="J12" i="2"/>
  <c r="K12" i="2"/>
  <c r="M12" i="2"/>
  <c r="O12" i="2"/>
  <c r="P12" i="2"/>
  <c r="Q12" i="2"/>
  <c r="R12" i="2"/>
  <c r="T12" i="2"/>
  <c r="U12" i="2"/>
  <c r="V12" i="2"/>
  <c r="W12" i="2"/>
  <c r="X12" i="2"/>
  <c r="D13" i="2"/>
  <c r="E13" i="2"/>
  <c r="F13" i="2"/>
  <c r="H13" i="2"/>
  <c r="I13" i="2"/>
  <c r="J13" i="2"/>
  <c r="K13" i="2"/>
  <c r="M13" i="2"/>
  <c r="O13" i="2"/>
  <c r="P13" i="2"/>
  <c r="Q13" i="2"/>
  <c r="R13" i="2"/>
  <c r="T13" i="2"/>
  <c r="U13" i="2"/>
  <c r="V13" i="2"/>
  <c r="W13" i="2"/>
  <c r="X13" i="2"/>
  <c r="D14" i="2"/>
  <c r="E14" i="2"/>
  <c r="F14" i="2"/>
  <c r="H14" i="2"/>
  <c r="I14" i="2"/>
  <c r="J14" i="2"/>
  <c r="K14" i="2"/>
  <c r="M14" i="2"/>
  <c r="O14" i="2"/>
  <c r="P14" i="2"/>
  <c r="Q14" i="2"/>
  <c r="R14" i="2"/>
  <c r="T14" i="2"/>
  <c r="U14" i="2"/>
  <c r="V14" i="2"/>
  <c r="W14" i="2"/>
  <c r="X14" i="2"/>
  <c r="X11" i="2"/>
  <c r="W11" i="2"/>
  <c r="V11" i="2"/>
  <c r="U11" i="2"/>
  <c r="T11" i="2"/>
  <c r="R11" i="2"/>
  <c r="Q11" i="2"/>
  <c r="P11" i="2"/>
  <c r="O11" i="2"/>
  <c r="M11" i="2"/>
  <c r="K11" i="2"/>
  <c r="J11" i="2"/>
  <c r="I11" i="2"/>
  <c r="H11" i="2"/>
  <c r="F11" i="2"/>
  <c r="E11" i="2"/>
  <c r="D11" i="2"/>
  <c r="C69" i="5" l="1"/>
  <c r="C48" i="5"/>
  <c r="C49" i="5" s="1"/>
  <c r="C26" i="5"/>
  <c r="C27" i="5" s="1"/>
  <c r="C6" i="5"/>
  <c r="C5" i="5"/>
</calcChain>
</file>

<file path=xl/sharedStrings.xml><?xml version="1.0" encoding="utf-8"?>
<sst xmlns="http://schemas.openxmlformats.org/spreadsheetml/2006/main" count="341" uniqueCount="200">
  <si>
    <t>Other</t>
  </si>
  <si>
    <t>Y/N</t>
  </si>
  <si>
    <t>To know when site is accessible</t>
  </si>
  <si>
    <t>time</t>
  </si>
  <si>
    <t>Operating hours of the site</t>
  </si>
  <si>
    <t>Sludge screened</t>
  </si>
  <si>
    <t>%</t>
  </si>
  <si>
    <t>name</t>
  </si>
  <si>
    <t>WwTW site name</t>
  </si>
  <si>
    <t>Input type</t>
  </si>
  <si>
    <t>Specification</t>
  </si>
  <si>
    <t>Acceptance criteria for input material</t>
  </si>
  <si>
    <t>Usual operating hours of the site</t>
  </si>
  <si>
    <t>WWTW Sludge Production Site</t>
  </si>
  <si>
    <t>As appropriate</t>
  </si>
  <si>
    <t xml:space="preserve">Further information (unusual sludge constituents, planning constraints, freshness etc.) </t>
  </si>
  <si>
    <t>WwTW classification</t>
  </si>
  <si>
    <t>Identifying Location to at least 5 digits</t>
  </si>
  <si>
    <t>Sludge Treatment Centre</t>
  </si>
  <si>
    <t>Type of site</t>
  </si>
  <si>
    <t>Definitions</t>
  </si>
  <si>
    <t>Yes</t>
  </si>
  <si>
    <t>Brief description of level of data assurance</t>
  </si>
  <si>
    <t>Product Dry Solids %</t>
  </si>
  <si>
    <t>days/time</t>
  </si>
  <si>
    <t>Sludge Treatment Centres</t>
  </si>
  <si>
    <t>Inlet Screened &lt;=6mm</t>
  </si>
  <si>
    <t>% VS</t>
  </si>
  <si>
    <t>Wastewater treatment type</t>
  </si>
  <si>
    <t>P</t>
  </si>
  <si>
    <t>CSAS</t>
  </si>
  <si>
    <t>SB</t>
  </si>
  <si>
    <t>indicates relatively easier secondary sludge to treat</t>
  </si>
  <si>
    <t>SAS</t>
  </si>
  <si>
    <t>indicates more difficult sludge to treat</t>
  </si>
  <si>
    <t>Cphos</t>
  </si>
  <si>
    <t>Phosphorus removal via chemical dosing</t>
  </si>
  <si>
    <t>Could indicate a higher mineral content</t>
  </si>
  <si>
    <t>Bphos</t>
  </si>
  <si>
    <t>Phosphorus removal through biological nutrient removal</t>
  </si>
  <si>
    <t>Could indicate care needs to be taken to prevent struvite etc.</t>
  </si>
  <si>
    <t>Secondary Biological filtration - trickling filters, RBCs etc. Sludge produced will be a mixture of primary and secondary sludge.</t>
  </si>
  <si>
    <t>Secondary Activated sludge. Sludge produced will be a mixture of primary and secondary sludge</t>
  </si>
  <si>
    <t>Notes</t>
  </si>
  <si>
    <t>See definitions page</t>
  </si>
  <si>
    <t>see definitions page</t>
  </si>
  <si>
    <t>Brief description of geographical boundary of data included here</t>
  </si>
  <si>
    <t>WwTW location grid ref latitude</t>
  </si>
  <si>
    <t>WwTW location grid ref longitude</t>
  </si>
  <si>
    <t>grid ref latitude</t>
  </si>
  <si>
    <t>grid ref longitude</t>
  </si>
  <si>
    <t>Estimated or Measured %dry solids sludge</t>
  </si>
  <si>
    <t>estimated/ measured</t>
  </si>
  <si>
    <t>De-gritting at inlet works</t>
  </si>
  <si>
    <t>STC location (grid ref latitude)</t>
  </si>
  <si>
    <t>STC location (grid ref longitude)</t>
  </si>
  <si>
    <t>Sludge screened at STC</t>
  </si>
  <si>
    <t>Can site receive sludge not de-gritted?</t>
  </si>
  <si>
    <t>Can site receive sludge from sites without screening?</t>
  </si>
  <si>
    <t>Is site producing untreated sludge?</t>
  </si>
  <si>
    <t>Is site producing conventionally treated sludge?</t>
  </si>
  <si>
    <t>WwTW location (grid ref latitude)</t>
  </si>
  <si>
    <t>WwTW location (grid ref longitude)</t>
  </si>
  <si>
    <t>Dry solids range accepted in to site %</t>
  </si>
  <si>
    <t>estimated or measured</t>
  </si>
  <si>
    <t>Estimated or Measured product DS%</t>
  </si>
  <si>
    <t>Water and Sewerage Company name</t>
  </si>
  <si>
    <t>Purpose</t>
  </si>
  <si>
    <t>Contact details for anyone wanting to discuss commercial opportunities arising from this information</t>
  </si>
  <si>
    <t xml:space="preserve">Any information that may impact on the ability to treat and dispose of the sludge (unusual sludge constituents, planning constraints, freshness etc.) </t>
  </si>
  <si>
    <t>The name of the site (and the town it relates to)</t>
  </si>
  <si>
    <t>Is the site producing enhanced treated sludge?</t>
  </si>
  <si>
    <t>Is the site producing conventionally treated sludge?</t>
  </si>
  <si>
    <t>Is the site producing untreated sludge?</t>
  </si>
  <si>
    <t>Mandatory requirement</t>
  </si>
  <si>
    <t>days of week /time (24 hr clock)</t>
  </si>
  <si>
    <t xml:space="preserve">Financial Year the data relates to </t>
  </si>
  <si>
    <t>Date the spreadsheet was published</t>
  </si>
  <si>
    <t>WwTW Sludge Production Sites for population served greater than 2000</t>
  </si>
  <si>
    <t>Small WwTW*</t>
  </si>
  <si>
    <t>Further information (unusual sludge constituents, planning constraints, freshness etc.)</t>
  </si>
  <si>
    <t>To understand constraints on access to site</t>
  </si>
  <si>
    <t>Is the site compliant with and certified under the Biosolids Assurance Scheme?</t>
  </si>
  <si>
    <t>Further information (planning constraints, operational defects that could impact on product quality etc.)</t>
  </si>
  <si>
    <t>Is site producing enhanced treated sludge?</t>
  </si>
  <si>
    <t>Is the site compliant and certified under the Biosolids Assurance scheme?</t>
  </si>
  <si>
    <t>WwTW latitidue (grid ref)</t>
  </si>
  <si>
    <t>WwTW longitude (grid ref)</t>
  </si>
  <si>
    <t>Location of Wastewater treatment site and grid reference to 5 digits</t>
  </si>
  <si>
    <t>Primary settlement only</t>
  </si>
  <si>
    <t>Please note that sites may have more than one code, for example "SB Cphos" would be a secondary filtration site with chemical phosphorus removal</t>
  </si>
  <si>
    <t>The water and sewerage company areas in England and Wales</t>
  </si>
  <si>
    <t>Average Dry Solids of sludge produced by works %</t>
  </si>
  <si>
    <t>Contract Reference</t>
  </si>
  <si>
    <t>Contract start date</t>
  </si>
  <si>
    <t>Term of contract</t>
  </si>
  <si>
    <t>Contract end date</t>
  </si>
  <si>
    <t xml:space="preserve">Contract Information </t>
  </si>
  <si>
    <t>Contracts</t>
  </si>
  <si>
    <t>month/year</t>
  </si>
  <si>
    <t>Contract title</t>
  </si>
  <si>
    <t>transport, treatment, recycling, disposal, a combination of these four, or other.</t>
  </si>
  <si>
    <t>Description of service</t>
  </si>
  <si>
    <t>Tonnes dry solids per year, or m3, or whatever is relevant</t>
  </si>
  <si>
    <t>other</t>
  </si>
  <si>
    <t>A brief description of services contracted.</t>
  </si>
  <si>
    <t xml:space="preserve">Summary of significant changes since the most recently previously published version of the information and this version </t>
  </si>
  <si>
    <t>Section A: Identifier</t>
  </si>
  <si>
    <t>Section B: Sludge production information</t>
  </si>
  <si>
    <t>Section C: Sludge quality</t>
  </si>
  <si>
    <t>Section D: Site particulars</t>
  </si>
  <si>
    <t>Bioresources physical and contract information</t>
  </si>
  <si>
    <t>Section B: Treated sludge product description</t>
  </si>
  <si>
    <t>Section C: Nature of Material accepted</t>
  </si>
  <si>
    <t>Section D: Treated Product Quality</t>
  </si>
  <si>
    <t>Section E: Further information</t>
  </si>
  <si>
    <t xml:space="preserve">Smaller WwTW (less than 2000 population equivalent served) 
</t>
  </si>
  <si>
    <t>Section B: Bioresource service</t>
  </si>
  <si>
    <t>Section C: Commercial information</t>
  </si>
  <si>
    <t>* for sites serving less than 2000 population equivalent.  Please note that any sewage works that is intermittently emptied by tankering the contents to the start of another larger sewage treatment works should not be included in this list.</t>
  </si>
  <si>
    <t>Name of the wastewater treatment works, and if not otherwise clear, the town it serves</t>
  </si>
  <si>
    <t>Measure of the thickness for loading purposes. Defined as the percentage by weight of a sample that remains after drying at around 105 DegC. This is to provide an indication of the thickness for loading purposes.</t>
  </si>
  <si>
    <t>Yes or no to indicate whether the dry solids percentage is estimated or measured.  This is to provide an Indication of accuracy of and confidence in dry solids data.</t>
  </si>
  <si>
    <t>The annual average volatile solids content of the sludge, expressed as the percentage of the wet sample. This is to proivde an indication of the quality of the sludge</t>
  </si>
  <si>
    <t>Yes or no to indicate whether sewage is screened at the inlet to remove rags.  This is to provide an indication of the quality of the sludge.</t>
  </si>
  <si>
    <t>Yes or no to indicate whether sewage has grit removed at the inlet.  This is to provide an indication of the quality of the sludge.</t>
  </si>
  <si>
    <t>Yes or not to indicate if the sludge has been screened in addition to or instead of a preliminary wastewater treatment screening process. This is to provide an indication of the quality of the sludge.</t>
  </si>
  <si>
    <t>Is site co-located with a Sludge Treatment Centre (STC)?</t>
  </si>
  <si>
    <t>Typical volatile solids content</t>
  </si>
  <si>
    <t>See the table of classifications below.  This is to provide an indication of the quality of sludge.</t>
  </si>
  <si>
    <t>Name of the wastewater treatment works, and if not otherwise clear the town it serves.</t>
  </si>
  <si>
    <t>Sludge Treatment Centre (STC) name</t>
  </si>
  <si>
    <t>Average amount of treated sludge produced, expressed in tonnes of dry solids per year. Please note this is dry tonnes and not wet tonnes. This is to provide an indicatation of the size of the market opportunity the site’s product represents</t>
  </si>
  <si>
    <t>Measure of the thickness for loading purposes. Defined as the percentage by weight of a sample that remains after drying at around 105 DegC.</t>
  </si>
  <si>
    <t>To give an indication of accuracy of  and confidence in dry solids data.</t>
  </si>
  <si>
    <t>Yes to indicate that there is a sludge screening process at the site.  This it to give an indication of sludge product quality</t>
  </si>
  <si>
    <t>If there are specific acceptance criteria for material brought on to site, e.g. must be digested. This is to give an understanding of what material can be taken to the site.</t>
  </si>
  <si>
    <t>Expressed as % Dry solids.  This is to give an understanding of what material can be taken to the site.</t>
  </si>
  <si>
    <t>Yes/No answer.  This is to give an understanding of what material can be taken to the site.</t>
  </si>
  <si>
    <t>Yes/No answer. This is to give an understanding of what material can be taken to the site.</t>
  </si>
  <si>
    <t>Yes if dewatering process only. This is to give an indication of sludge product quality</t>
  </si>
  <si>
    <t>Yes or no answer. Definition of conventional as per safe sludge matrix. Conventionally treated sludge gas been subjected to defined treatment processes and standards that ensure at least 99% of pathogens have been destroyed. This is to give an indication of sludge product quality.</t>
  </si>
  <si>
    <t>Yes or no answer. Definition of enhanced as per safe sludge matrix. Enhanced treatment is a term used to describe processes which are capable of virtually eliminating any pathogens which may be present in the original sludge. Enhanced treated sludge will be free from Salmonella and will have been treated so as to ensure that 99.9999% pathogens have been destroyed (a 6 log reduction).  This is to give an indication of sludge product quality.</t>
  </si>
  <si>
    <t>To indicate scope of service contracted: transport, treatment, recycling, disposal, a combination of these or another service. This is to help market participants understand if there are remaining opportunities beyond the scope of the contract.</t>
  </si>
  <si>
    <t xml:space="preserve">Scale of contracted activity </t>
  </si>
  <si>
    <t>Month and year the contract started. This is to help market participants understand the timing of contracts already let.</t>
  </si>
  <si>
    <t xml:space="preserve">Month and year the contract is due to complete. This is to help market participants understand the timing of contracts already let.  </t>
  </si>
  <si>
    <t xml:space="preserve">This should include any terms of the contract that give market participants an indication when they may be able to compete to provide the contracted services, including duration, extensions and break clauses, but not price. This is to help market participants understand the timing of contracts already let.  </t>
  </si>
  <si>
    <t>Contract reference</t>
  </si>
  <si>
    <t xml:space="preserve">Key:        Input cell colour     </t>
  </si>
  <si>
    <t>What is the maximum size (capacity) of tanker that can enter the works?</t>
  </si>
  <si>
    <t>tanker size, m3</t>
  </si>
  <si>
    <t>What is the maximum size of tanker (capacity) that can enter the works?</t>
  </si>
  <si>
    <t>What is the minimum requirement for tanker sludge collection frequency?</t>
  </si>
  <si>
    <t>Crude sewage activated sludge (ie no primary sludge is generated)</t>
  </si>
  <si>
    <t>Please note that any WwTw that is desludged by intermittently emptied by tankering the contents to the start of another larger sewage treatment works should not be included in this list. The sludge removed in this way should be accounted for in the sludge produced at the larger receiving sewage treatment works.</t>
  </si>
  <si>
    <t>Thickening centre, Dewatering centre, Treatment centre, or Incinerator.</t>
  </si>
  <si>
    <r>
      <t>This spreadsheet provides information about water and sewerage company sewage sludge production sites (known as wastewater treatment works (WwTWs) and sludge treatment facilities (STCs). It is provided in line with guidelines published by Ofwat on its website. Its purpose is to facilitate conversations between companies and third parties to explore market opportunities. It does not include all information that may be defined within a contract.</t>
    </r>
    <r>
      <rPr>
        <sz val="11"/>
        <color rgb="FFFF0000"/>
        <rFont val="Arial"/>
        <family val="2"/>
      </rPr>
      <t xml:space="preserve">
</t>
    </r>
    <r>
      <rPr>
        <sz val="11"/>
        <rFont val="Arial"/>
        <family val="2"/>
      </rPr>
      <t>Companies are required to provide data under the columns marked mandatory. Any additional information can be provided on a voluntary basis.</t>
    </r>
  </si>
  <si>
    <t>Column number</t>
  </si>
  <si>
    <t>unique reference corresponding to reference used elsewhere (e.g. OJEU)</t>
  </si>
  <si>
    <t>To include more information on services covered by contract, for example geographical area</t>
  </si>
  <si>
    <t>Col no</t>
  </si>
  <si>
    <t>Section</t>
  </si>
  <si>
    <t>A</t>
  </si>
  <si>
    <t>B</t>
  </si>
  <si>
    <t>C</t>
  </si>
  <si>
    <t>D</t>
  </si>
  <si>
    <t>E</t>
  </si>
  <si>
    <t>Further information</t>
  </si>
  <si>
    <t>This reference should be the same as that used in other public documentation such as OJEU information. This is to help readers follow up on additional published contract information if they wish to.</t>
  </si>
  <si>
    <t>Decimal places</t>
  </si>
  <si>
    <t>6 figure</t>
  </si>
  <si>
    <t>Company commentary (optional)</t>
  </si>
  <si>
    <t>Y/N/na</t>
  </si>
  <si>
    <t>The Biosolids Assurance Scheme combines legislative and non-legislative requirements and best practice. It is audited and certified by an independent body - NSF Certification.  This is to give an indication of sludge product quality. An entry of "na" for "not applicable" is appropriate where a site produces untreated sludge.</t>
  </si>
  <si>
    <t>Quantity of raw sludge produced per year</t>
  </si>
  <si>
    <t>Estimated or Measured quantity of sludge</t>
  </si>
  <si>
    <t>quantity (TDS) per year
Average amount of sludge produced per year: Either stated as &lt;70 tonnes per annum or a more accurate estimate if available</t>
  </si>
  <si>
    <t>quantity (TDS)</t>
  </si>
  <si>
    <t>End product quantity per year</t>
  </si>
  <si>
    <t>Estimated or Measured quantity of treated sludge produced</t>
  </si>
  <si>
    <t>To give an indication of accuracy of and confidence in quantity data</t>
  </si>
  <si>
    <t>Yes or No to indicate whether the quantity is estimated or measured.  This is to provide an indication of accuracy of and confidence in quantity data.</t>
  </si>
  <si>
    <t>An indication of the quantity of sludge produced in dry tonnes of solids per year. Please note this is dry tonnes and not wet tonnes.  All sites of this size are likely to produce &lt;70 tonnes per year and this is the default data entry for this column unless the wastewater company is able to provide a more accurate quantity. This is to provide an indicatation of the size of the market opportunity the site represents.</t>
  </si>
  <si>
    <t>Contracts**</t>
  </si>
  <si>
    <r>
      <t xml:space="preserve">** </t>
    </r>
    <r>
      <rPr>
        <b/>
        <sz val="12"/>
        <color theme="1"/>
        <rFont val="Arial"/>
        <family val="2"/>
      </rPr>
      <t>Contract definition:</t>
    </r>
    <r>
      <rPr>
        <sz val="12"/>
        <color theme="1"/>
        <rFont val="Arial"/>
        <family val="2"/>
      </rPr>
      <t xml:space="preserve"> this table should include contract information on services that are provided by a third party on its own bioresource service (treatment, transport and/or recycling service).  It should not include contract information where the company is providing a bioresource service to other companies.  on its sludge production and not to include information relating to the supply of services to other companies.  
Contract information should not include contracts for biorsources related “goods” (for example chemical supplies), or outsourcing contracts where the company retains full control of the bioresources service (for example regular equipment maintenance contracts). The focus of the market information is where companies are contracting with third parties to provide a complete transport, treatment and/or recycling service. 
Contract information should include joint ventures, including those where the company is part of the joint venture.  This will enable third parties to understand the market opportunities that are currently available. 
</t>
    </r>
  </si>
  <si>
    <t>Spreadsheet template version 2, October 2017</t>
  </si>
  <si>
    <t>Quantity</t>
  </si>
  <si>
    <t xml:space="preserve">Quantities contracted. This should be given in units that are appropriate to the service reported (e.g Tonnes dry solids per year, m3 per month or any other appropriate units).  It should also be given in a suitable range to allow market participants to understand the scale activity. </t>
  </si>
  <si>
    <t xml:space="preserve">Quantity of raw sludge produced per year (only sites where sludge leaves assets under network plus price control) </t>
  </si>
  <si>
    <t>Average amount of sludge produced per year, measured in tonnes of dry solids. Please note this is dry tonnes and not wet tonnes.  This is to provide an indication of the size of the market opportunity the site represents. The list of sites should include only those where sludge leaves  the assets which fall under network plus i.e. do not list small sites where sludge is taken to the inlet of a larger wastewater treatment works for settlement in the larger site’s facilities. At the larger sites the total sludge produced through indigenous and imported means should be given.</t>
  </si>
  <si>
    <t>Yes or no to indicate whether the wastewater treatment works is co-located with a STC. Sludge produced on a site with a sludge treatment centre may not be so readily accessible for transport to another site.</t>
  </si>
  <si>
    <t>Contracts in this table are where an area of bioresources services is solely undertaken by a third party. It is not for contracts for goods or services supplied to companies when they undertake the service themselves.Contracts with associated companies and joint ventures where the company is one of those involved should be included.</t>
  </si>
  <si>
    <t>Thickening centre, Dewatering centre, Treatment centre, or incinerator. This is to give an understanding of what material can be taken to the site.
Sludge treatment centre site type definitions:
• Thickening site – reduces water content of mixed indigenous and imported sludge to less than 10% dry solids
• Dewatering site – reduces the water of indigenous sludge and/or imported sludge to over 10% dry solids
• Sludge treatment centre – produces a treated product of appropriate quality for recycling or disposal.
• Incinerator – incinerates either raw or treated sludge</t>
  </si>
  <si>
    <t>2018-19</t>
  </si>
  <si>
    <t>Leah Fry - Head of Bioresources (leah.fry@severntrent.co.uk)
Simon Farris - Bioresources strategy manager (simon.farris@severntrent.co.uk)
Adrew Lee - Bioresoruces commercial manager (andrew.lee@severntrent.co.uk)</t>
  </si>
  <si>
    <t>We utilised a three stage approach to assurance: 
• 1st Line assurance, typically performed by staff with technical knowledge in that area and a familiarity with the data being published
• 2nd Line assurance performed staff with some technical knowledge and independent of the data provider and the 1st line assurance
• Independent 3rd Line assurance undertaken by Internal Audit.
• Reviewed by Severn Trent Disclosure Committee</t>
  </si>
  <si>
    <t>Hafren Dyfrdwy is the newly created Welsh Water business combining Dee Valley and Severn Trent's Welsh activities. As such, all information presented is new for Hafren Dfyrdwy but was previously disclosed in the Severn Trent submission.</t>
  </si>
  <si>
    <t>Hafren Dyfrdwy</t>
  </si>
  <si>
    <t>See map included on the Hafren Dyfrdwy website:
https://www.hdcymru.co.uk/about-us/overview/
The areas highlighted in green are the new Hafren Dyfrdwy wervice region.
The data included in this submission is the full year (01/04/2018 - 31/03/2019) sludge throughput for the listed sites rather than the volume submitted in the APR submission, as Hafren Dyfrdwy commenced operations from July (therefore only 9 months). This was done to provide an easier, more consistent view of the sludge available in the region for a full year.</t>
  </si>
</sst>
</file>

<file path=xl/styles.xml><?xml version="1.0" encoding="utf-8"?>
<styleSheet xmlns="http://schemas.openxmlformats.org/spreadsheetml/2006/main" xmlns:mc="http://schemas.openxmlformats.org/markup-compatibility/2006" xmlns:x14ac="http://schemas.microsoft.com/office/spreadsheetml/2009/9/ac" mc:Ignorable="x14ac">
  <fonts count="20" x14ac:knownFonts="1">
    <font>
      <sz val="11"/>
      <color theme="1"/>
      <name val="Arial"/>
      <family val="2"/>
    </font>
    <font>
      <sz val="11"/>
      <color theme="1"/>
      <name val="Arial"/>
      <family val="2"/>
    </font>
    <font>
      <sz val="14"/>
      <color theme="1"/>
      <name val="Franklin Gothic Demi"/>
      <family val="2"/>
    </font>
    <font>
      <sz val="18"/>
      <color theme="0"/>
      <name val="Franklin Gothic Demi"/>
      <family val="2"/>
    </font>
    <font>
      <sz val="11"/>
      <color rgb="FFFF0000"/>
      <name val="Arial"/>
      <family val="2"/>
    </font>
    <font>
      <sz val="11"/>
      <name val="Arial"/>
      <family val="2"/>
    </font>
    <font>
      <sz val="12"/>
      <color theme="0"/>
      <name val="Franklin Gothic Demi"/>
      <family val="2"/>
    </font>
    <font>
      <sz val="8"/>
      <color theme="1"/>
      <name val="Arial"/>
      <family val="2"/>
    </font>
    <font>
      <sz val="10"/>
      <color rgb="FF0078C9"/>
      <name val="Franklin Gothic Demi"/>
      <family val="2"/>
    </font>
    <font>
      <sz val="10"/>
      <color theme="1"/>
      <name val="Arial"/>
      <family val="2"/>
    </font>
    <font>
      <sz val="15"/>
      <color theme="0"/>
      <name val="Franklin Gothic Demi"/>
      <family val="2"/>
    </font>
    <font>
      <sz val="9"/>
      <color theme="1"/>
      <name val="Arial"/>
      <family val="2"/>
    </font>
    <font>
      <sz val="14"/>
      <color rgb="FF0078C9"/>
      <name val="Franklin Gothic Demi"/>
      <family val="2"/>
    </font>
    <font>
      <sz val="14"/>
      <color theme="0"/>
      <name val="Franklin Gothic Demi"/>
      <family val="2"/>
    </font>
    <font>
      <sz val="12"/>
      <color theme="1"/>
      <name val="Arial"/>
      <family val="2"/>
    </font>
    <font>
      <sz val="12"/>
      <color theme="1"/>
      <name val="Franklin Gothic Demi"/>
      <family val="2"/>
    </font>
    <font>
      <sz val="12"/>
      <color rgb="FF0078C9"/>
      <name val="Franklin Gothic Demi"/>
      <family val="2"/>
    </font>
    <font>
      <b/>
      <sz val="12"/>
      <color theme="0"/>
      <name val="Arial"/>
      <family val="2"/>
    </font>
    <font>
      <sz val="10"/>
      <color rgb="FF000000"/>
      <name val="Arial"/>
      <family val="2"/>
    </font>
    <font>
      <b/>
      <sz val="12"/>
      <color theme="1"/>
      <name val="Arial"/>
      <family val="2"/>
    </font>
  </fonts>
  <fills count="6">
    <fill>
      <patternFill patternType="none"/>
    </fill>
    <fill>
      <patternFill patternType="gray125"/>
    </fill>
    <fill>
      <patternFill patternType="solid">
        <fgColor theme="0" tint="-0.14999847407452621"/>
        <bgColor indexed="64"/>
      </patternFill>
    </fill>
    <fill>
      <patternFill patternType="solid">
        <fgColor rgb="FFE0DCD8"/>
        <bgColor indexed="64"/>
      </patternFill>
    </fill>
    <fill>
      <patternFill patternType="solid">
        <fgColor rgb="FF003479"/>
        <bgColor indexed="64"/>
      </patternFill>
    </fill>
    <fill>
      <patternFill patternType="solid">
        <fgColor rgb="FFFCEABF"/>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style="medium">
        <color rgb="FF857362"/>
      </left>
      <right/>
      <top style="medium">
        <color rgb="FF857362"/>
      </top>
      <bottom style="medium">
        <color rgb="FF857362"/>
      </bottom>
      <diagonal/>
    </border>
    <border>
      <left style="thin">
        <color rgb="FF857362"/>
      </left>
      <right style="medium">
        <color rgb="FF857362"/>
      </right>
      <top style="medium">
        <color rgb="FF857362"/>
      </top>
      <bottom style="medium">
        <color rgb="FF857362"/>
      </bottom>
      <diagonal/>
    </border>
    <border>
      <left style="thin">
        <color rgb="FF857362"/>
      </left>
      <right style="thin">
        <color rgb="FF857362"/>
      </right>
      <top style="thin">
        <color rgb="FF857362"/>
      </top>
      <bottom style="thin">
        <color rgb="FF857362"/>
      </bottom>
      <diagonal/>
    </border>
    <border>
      <left style="medium">
        <color rgb="FF857362"/>
      </left>
      <right style="medium">
        <color rgb="FF857362"/>
      </right>
      <top style="medium">
        <color rgb="FF857362"/>
      </top>
      <bottom style="medium">
        <color rgb="FF857362"/>
      </bottom>
      <diagonal/>
    </border>
    <border>
      <left/>
      <right/>
      <top style="medium">
        <color rgb="FF857362"/>
      </top>
      <bottom style="medium">
        <color rgb="FF857362"/>
      </bottom>
      <diagonal/>
    </border>
    <border>
      <left/>
      <right style="medium">
        <color rgb="FF857362"/>
      </right>
      <top style="medium">
        <color rgb="FF857362"/>
      </top>
      <bottom style="medium">
        <color rgb="FF857362"/>
      </bottom>
      <diagonal/>
    </border>
    <border>
      <left style="medium">
        <color rgb="FF857362"/>
      </left>
      <right style="medium">
        <color rgb="FF857362"/>
      </right>
      <top style="medium">
        <color rgb="FF857362"/>
      </top>
      <bottom style="thin">
        <color rgb="FF857362"/>
      </bottom>
      <diagonal/>
    </border>
    <border>
      <left style="medium">
        <color rgb="FF857362"/>
      </left>
      <right style="medium">
        <color rgb="FF857362"/>
      </right>
      <top style="thin">
        <color rgb="FF857362"/>
      </top>
      <bottom style="thin">
        <color rgb="FF857362"/>
      </bottom>
      <diagonal/>
    </border>
    <border>
      <left style="medium">
        <color rgb="FF857362"/>
      </left>
      <right style="medium">
        <color rgb="FF857362"/>
      </right>
      <top style="thin">
        <color rgb="FF857362"/>
      </top>
      <bottom style="medium">
        <color rgb="FF857362"/>
      </bottom>
      <diagonal/>
    </border>
    <border>
      <left style="medium">
        <color rgb="FF857362"/>
      </left>
      <right style="thin">
        <color rgb="FF857362"/>
      </right>
      <top style="medium">
        <color rgb="FF857362"/>
      </top>
      <bottom style="medium">
        <color rgb="FF857362"/>
      </bottom>
      <diagonal/>
    </border>
    <border>
      <left style="medium">
        <color rgb="FF857362"/>
      </left>
      <right style="thin">
        <color rgb="FF857362"/>
      </right>
      <top style="medium">
        <color rgb="FF857362"/>
      </top>
      <bottom/>
      <diagonal/>
    </border>
    <border>
      <left style="medium">
        <color rgb="FF857362"/>
      </left>
      <right style="thin">
        <color rgb="FF857362"/>
      </right>
      <top/>
      <bottom/>
      <diagonal/>
    </border>
    <border>
      <left style="medium">
        <color rgb="FF857362"/>
      </left>
      <right style="thin">
        <color rgb="FF857362"/>
      </right>
      <top/>
      <bottom style="medium">
        <color rgb="FF857362"/>
      </bottom>
      <diagonal/>
    </border>
    <border>
      <left style="thin">
        <color rgb="FF857362"/>
      </left>
      <right style="medium">
        <color rgb="FF857362"/>
      </right>
      <top style="medium">
        <color rgb="FF857362"/>
      </top>
      <bottom/>
      <diagonal/>
    </border>
    <border>
      <left style="thin">
        <color rgb="FF857362"/>
      </left>
      <right style="medium">
        <color rgb="FF857362"/>
      </right>
      <top/>
      <bottom/>
      <diagonal/>
    </border>
    <border>
      <left style="thin">
        <color rgb="FF857362"/>
      </left>
      <right style="medium">
        <color rgb="FF857362"/>
      </right>
      <top/>
      <bottom style="medium">
        <color rgb="FF857362"/>
      </bottom>
      <diagonal/>
    </border>
    <border>
      <left style="medium">
        <color rgb="FF857362"/>
      </left>
      <right style="thin">
        <color rgb="FF857362"/>
      </right>
      <top style="thin">
        <color rgb="FF857362"/>
      </top>
      <bottom style="thin">
        <color rgb="FF857362"/>
      </bottom>
      <diagonal/>
    </border>
    <border>
      <left style="thin">
        <color rgb="FF857362"/>
      </left>
      <right style="medium">
        <color rgb="FF857362"/>
      </right>
      <top style="thin">
        <color rgb="FF857362"/>
      </top>
      <bottom style="thin">
        <color rgb="FF857362"/>
      </bottom>
      <diagonal/>
    </border>
    <border>
      <left style="medium">
        <color rgb="FF857362"/>
      </left>
      <right style="thin">
        <color rgb="FF857362"/>
      </right>
      <top style="thin">
        <color rgb="FF857362"/>
      </top>
      <bottom style="medium">
        <color rgb="FF857362"/>
      </bottom>
      <diagonal/>
    </border>
    <border>
      <left style="thin">
        <color rgb="FF857362"/>
      </left>
      <right style="medium">
        <color rgb="FF857362"/>
      </right>
      <top style="thin">
        <color rgb="FF857362"/>
      </top>
      <bottom style="medium">
        <color rgb="FF857362"/>
      </bottom>
      <diagonal/>
    </border>
    <border>
      <left style="medium">
        <color rgb="FF857362"/>
      </left>
      <right style="thin">
        <color rgb="FF857362"/>
      </right>
      <top style="medium">
        <color rgb="FF857362"/>
      </top>
      <bottom style="thin">
        <color rgb="FF857362"/>
      </bottom>
      <diagonal/>
    </border>
    <border>
      <left style="thin">
        <color rgb="FF857362"/>
      </left>
      <right style="medium">
        <color rgb="FF857362"/>
      </right>
      <top style="medium">
        <color rgb="FF857362"/>
      </top>
      <bottom style="thin">
        <color rgb="FF857362"/>
      </bottom>
      <diagonal/>
    </border>
    <border>
      <left style="medium">
        <color rgb="FF857362"/>
      </left>
      <right/>
      <top style="thin">
        <color rgb="FF857362"/>
      </top>
      <bottom style="thin">
        <color rgb="FF857362"/>
      </bottom>
      <diagonal/>
    </border>
    <border>
      <left/>
      <right style="medium">
        <color rgb="FF857362"/>
      </right>
      <top style="thin">
        <color rgb="FF857362"/>
      </top>
      <bottom style="thin">
        <color rgb="FF857362"/>
      </bottom>
      <diagonal/>
    </border>
    <border>
      <left style="thin">
        <color rgb="FF857362"/>
      </left>
      <right style="thin">
        <color rgb="FF857362"/>
      </right>
      <top style="medium">
        <color rgb="FF857362"/>
      </top>
      <bottom style="medium">
        <color rgb="FF857362"/>
      </bottom>
      <diagonal/>
    </border>
    <border>
      <left style="thin">
        <color rgb="FF857362"/>
      </left>
      <right style="thin">
        <color rgb="FF857362"/>
      </right>
      <top style="thin">
        <color rgb="FF857362"/>
      </top>
      <bottom style="medium">
        <color rgb="FF857362"/>
      </bottom>
      <diagonal/>
    </border>
    <border>
      <left style="medium">
        <color rgb="FF857362"/>
      </left>
      <right/>
      <top style="medium">
        <color rgb="FF857362"/>
      </top>
      <bottom/>
      <diagonal/>
    </border>
    <border>
      <left/>
      <right style="medium">
        <color rgb="FF857362"/>
      </right>
      <top style="medium">
        <color rgb="FF857362"/>
      </top>
      <bottom/>
      <diagonal/>
    </border>
    <border>
      <left/>
      <right style="thin">
        <color rgb="FF857362"/>
      </right>
      <top style="thin">
        <color rgb="FF857362"/>
      </top>
      <bottom style="thin">
        <color rgb="FF857362"/>
      </bottom>
      <diagonal/>
    </border>
    <border>
      <left/>
      <right/>
      <top style="medium">
        <color rgb="FF857362"/>
      </top>
      <bottom/>
      <diagonal/>
    </border>
    <border>
      <left style="thin">
        <color indexed="64"/>
      </left>
      <right style="medium">
        <color rgb="FF857362"/>
      </right>
      <top style="medium">
        <color rgb="FF857362"/>
      </top>
      <bottom style="medium">
        <color rgb="FF857362"/>
      </bottom>
      <diagonal/>
    </border>
    <border>
      <left style="thin">
        <color indexed="64"/>
      </left>
      <right style="medium">
        <color rgb="FF857362"/>
      </right>
      <top style="medium">
        <color rgb="FF857362"/>
      </top>
      <bottom/>
      <diagonal/>
    </border>
    <border>
      <left style="thin">
        <color indexed="64"/>
      </left>
      <right style="medium">
        <color rgb="FF857362"/>
      </right>
      <top/>
      <bottom/>
      <diagonal/>
    </border>
    <border>
      <left style="thin">
        <color indexed="64"/>
      </left>
      <right style="medium">
        <color rgb="FF857362"/>
      </right>
      <top/>
      <bottom style="medium">
        <color rgb="FF857362"/>
      </bottom>
      <diagonal/>
    </border>
    <border>
      <left style="medium">
        <color rgb="FF857362"/>
      </left>
      <right style="thin">
        <color indexed="64"/>
      </right>
      <top style="medium">
        <color rgb="FF857362"/>
      </top>
      <bottom/>
      <diagonal/>
    </border>
    <border>
      <left style="medium">
        <color rgb="FF857362"/>
      </left>
      <right style="thin">
        <color indexed="64"/>
      </right>
      <top/>
      <bottom/>
      <diagonal/>
    </border>
    <border>
      <left style="medium">
        <color rgb="FF857362"/>
      </left>
      <right style="thin">
        <color indexed="64"/>
      </right>
      <top/>
      <bottom style="medium">
        <color rgb="FF857362"/>
      </bottom>
      <diagonal/>
    </border>
    <border>
      <left style="medium">
        <color rgb="FF857362"/>
      </left>
      <right/>
      <top/>
      <bottom style="medium">
        <color rgb="FF857362"/>
      </bottom>
      <diagonal/>
    </border>
    <border>
      <left style="medium">
        <color rgb="FF857362"/>
      </left>
      <right style="medium">
        <color rgb="FF857362"/>
      </right>
      <top style="thin">
        <color rgb="FF857362"/>
      </top>
      <bottom/>
      <diagonal/>
    </border>
    <border>
      <left style="thin">
        <color rgb="FF857362"/>
      </left>
      <right/>
      <top style="thin">
        <color rgb="FF857362"/>
      </top>
      <bottom style="thin">
        <color rgb="FF857362"/>
      </bottom>
      <diagonal/>
    </border>
    <border>
      <left/>
      <right/>
      <top style="thin">
        <color rgb="FF857362"/>
      </top>
      <bottom style="thin">
        <color rgb="FF857362"/>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0"/>
    <xf numFmtId="9" fontId="1" fillId="0" borderId="0" applyFont="0" applyFill="0" applyBorder="0" applyAlignment="0" applyProtection="0"/>
  </cellStyleXfs>
  <cellXfs count="105">
    <xf numFmtId="0" fontId="0" fillId="0" borderId="0" xfId="0"/>
    <xf numFmtId="0" fontId="0" fillId="0" borderId="0" xfId="0" applyAlignment="1">
      <alignment wrapText="1"/>
    </xf>
    <xf numFmtId="0" fontId="0" fillId="0" borderId="1" xfId="0" applyFill="1" applyBorder="1" applyAlignment="1">
      <alignment vertical="center" wrapText="1"/>
    </xf>
    <xf numFmtId="0" fontId="0" fillId="0" borderId="0" xfId="0" applyAlignment="1">
      <alignment vertical="center" wrapText="1"/>
    </xf>
    <xf numFmtId="0" fontId="2" fillId="0" borderId="0" xfId="0" applyFont="1"/>
    <xf numFmtId="0" fontId="0" fillId="0" borderId="1" xfId="0" applyFont="1" applyFill="1" applyBorder="1" applyAlignment="1">
      <alignment vertical="center" wrapText="1"/>
    </xf>
    <xf numFmtId="0" fontId="0" fillId="0" borderId="1" xfId="0" applyBorder="1" applyAlignment="1">
      <alignment vertical="center" wrapText="1"/>
    </xf>
    <xf numFmtId="0" fontId="0" fillId="2" borderId="1" xfId="0" applyFill="1" applyBorder="1"/>
    <xf numFmtId="0" fontId="7" fillId="0" borderId="0" xfId="0" applyFont="1"/>
    <xf numFmtId="0" fontId="0" fillId="2" borderId="1" xfId="0" applyFill="1" applyBorder="1" applyAlignment="1">
      <alignment wrapText="1"/>
    </xf>
    <xf numFmtId="0" fontId="8" fillId="3" borderId="5" xfId="1" applyFont="1" applyFill="1" applyBorder="1" applyAlignment="1">
      <alignment horizontal="center" vertical="center" wrapText="1"/>
    </xf>
    <xf numFmtId="0" fontId="10" fillId="4" borderId="0" xfId="1" applyFont="1" applyFill="1" applyBorder="1" applyAlignment="1">
      <alignment vertical="center"/>
    </xf>
    <xf numFmtId="0" fontId="9" fillId="0" borderId="1" xfId="1" applyFont="1" applyBorder="1" applyAlignment="1">
      <alignment vertical="center" wrapText="1"/>
    </xf>
    <xf numFmtId="0" fontId="0" fillId="0" borderId="0" xfId="0" applyBorder="1"/>
    <xf numFmtId="0" fontId="11" fillId="5" borderId="4" xfId="1" applyFont="1" applyFill="1" applyBorder="1" applyAlignment="1">
      <alignment vertical="center"/>
    </xf>
    <xf numFmtId="0" fontId="8" fillId="3" borderId="8" xfId="1" applyFont="1" applyFill="1" applyBorder="1" applyAlignment="1">
      <alignment horizontal="center" vertical="center" wrapText="1"/>
    </xf>
    <xf numFmtId="0" fontId="8" fillId="3" borderId="9" xfId="1" applyFont="1" applyFill="1" applyBorder="1" applyAlignment="1">
      <alignment horizontal="center" vertical="center" wrapText="1"/>
    </xf>
    <xf numFmtId="0" fontId="8" fillId="3" borderId="10" xfId="1" applyFont="1" applyFill="1" applyBorder="1" applyAlignment="1">
      <alignment horizontal="center" vertical="center" wrapText="1"/>
    </xf>
    <xf numFmtId="0" fontId="0" fillId="0" borderId="0" xfId="0" applyBorder="1" applyAlignment="1">
      <alignment horizontal="right"/>
    </xf>
    <xf numFmtId="0" fontId="0" fillId="0" borderId="0" xfId="0" applyBorder="1" applyAlignment="1">
      <alignment wrapText="1"/>
    </xf>
    <xf numFmtId="0" fontId="0" fillId="0" borderId="3" xfId="0" applyBorder="1" applyAlignment="1">
      <alignment wrapText="1"/>
    </xf>
    <xf numFmtId="0" fontId="12" fillId="3" borderId="11" xfId="1" applyFont="1" applyFill="1" applyBorder="1" applyAlignment="1">
      <alignment vertical="center"/>
    </xf>
    <xf numFmtId="0" fontId="3" fillId="4" borderId="0" xfId="1" applyFont="1" applyFill="1" applyBorder="1" applyAlignment="1">
      <alignment vertical="center"/>
    </xf>
    <xf numFmtId="0" fontId="12" fillId="3" borderId="12" xfId="1" applyFont="1" applyFill="1" applyBorder="1" applyAlignment="1">
      <alignment vertical="center" wrapText="1"/>
    </xf>
    <xf numFmtId="0" fontId="12" fillId="3" borderId="13" xfId="1" applyFont="1" applyFill="1" applyBorder="1" applyAlignment="1">
      <alignment vertical="center" wrapText="1"/>
    </xf>
    <xf numFmtId="0" fontId="12" fillId="3" borderId="14" xfId="1" applyFont="1" applyFill="1" applyBorder="1" applyAlignment="1">
      <alignment vertical="center" wrapText="1"/>
    </xf>
    <xf numFmtId="0" fontId="11" fillId="5" borderId="15" xfId="1" applyFont="1" applyFill="1" applyBorder="1" applyAlignment="1">
      <alignment vertical="center"/>
    </xf>
    <xf numFmtId="0" fontId="11" fillId="5" borderId="16" xfId="1" applyFont="1" applyFill="1" applyBorder="1" applyAlignment="1">
      <alignment vertical="center"/>
    </xf>
    <xf numFmtId="0" fontId="12" fillId="3" borderId="11" xfId="1" applyFont="1" applyFill="1" applyBorder="1" applyAlignment="1">
      <alignment vertical="center" wrapText="1"/>
    </xf>
    <xf numFmtId="0" fontId="11" fillId="5" borderId="3" xfId="1" applyFont="1" applyFill="1" applyBorder="1" applyAlignment="1">
      <alignment vertical="center"/>
    </xf>
    <xf numFmtId="0" fontId="9" fillId="2" borderId="1" xfId="1" applyFont="1" applyFill="1" applyBorder="1" applyAlignment="1">
      <alignment vertical="center" wrapText="1"/>
    </xf>
    <xf numFmtId="0" fontId="10" fillId="0" borderId="0" xfId="1" applyFont="1" applyFill="1" applyBorder="1" applyAlignment="1">
      <alignment vertical="center"/>
    </xf>
    <xf numFmtId="0" fontId="0" fillId="0" borderId="0" xfId="0" applyAlignment="1"/>
    <xf numFmtId="0" fontId="6" fillId="4" borderId="0" xfId="1" applyFont="1" applyFill="1" applyBorder="1" applyAlignment="1">
      <alignment vertical="center"/>
    </xf>
    <xf numFmtId="0" fontId="14" fillId="0" borderId="0" xfId="0" applyFont="1"/>
    <xf numFmtId="0" fontId="15" fillId="0" borderId="0" xfId="0" applyFont="1"/>
    <xf numFmtId="0" fontId="14" fillId="0" borderId="0" xfId="0" applyFont="1" applyAlignment="1">
      <alignment wrapText="1"/>
    </xf>
    <xf numFmtId="0" fontId="14" fillId="0" borderId="0" xfId="0" applyFont="1" applyFill="1" applyBorder="1"/>
    <xf numFmtId="0" fontId="17" fillId="0" borderId="0" xfId="0" applyFont="1" applyFill="1" applyBorder="1" applyAlignment="1">
      <alignment vertical="center"/>
    </xf>
    <xf numFmtId="0" fontId="14" fillId="0" borderId="18" xfId="1" applyFont="1" applyFill="1" applyBorder="1" applyAlignment="1">
      <alignment vertical="center" wrapText="1"/>
    </xf>
    <xf numFmtId="0" fontId="14" fillId="0" borderId="19" xfId="1" applyFont="1" applyFill="1" applyBorder="1" applyAlignment="1">
      <alignment vertical="center" wrapText="1"/>
    </xf>
    <xf numFmtId="0" fontId="14" fillId="0" borderId="20" xfId="1" applyFont="1" applyFill="1" applyBorder="1" applyAlignment="1">
      <alignment vertical="center" wrapText="1"/>
    </xf>
    <xf numFmtId="0" fontId="14" fillId="0" borderId="21" xfId="1" applyFont="1" applyFill="1" applyBorder="1" applyAlignment="1">
      <alignment vertical="center" wrapText="1"/>
    </xf>
    <xf numFmtId="0" fontId="14" fillId="0" borderId="22" xfId="1" applyFont="1" applyFill="1" applyBorder="1" applyAlignment="1">
      <alignment vertical="center" wrapText="1"/>
    </xf>
    <xf numFmtId="0" fontId="14" fillId="0" borderId="23" xfId="1" applyFont="1" applyFill="1" applyBorder="1" applyAlignment="1">
      <alignment vertical="center" wrapText="1"/>
    </xf>
    <xf numFmtId="0" fontId="14" fillId="0" borderId="4" xfId="1" applyFont="1" applyFill="1" applyBorder="1" applyAlignment="1">
      <alignment vertical="center" wrapText="1"/>
    </xf>
    <xf numFmtId="0" fontId="14" fillId="0" borderId="27" xfId="1" applyFont="1" applyFill="1" applyBorder="1" applyAlignment="1">
      <alignment vertical="center" wrapText="1"/>
    </xf>
    <xf numFmtId="0" fontId="16" fillId="3" borderId="3" xfId="1" applyFont="1" applyFill="1" applyBorder="1" applyAlignment="1">
      <alignment horizontal="left" vertical="center" wrapText="1"/>
    </xf>
    <xf numFmtId="0" fontId="0" fillId="0" borderId="0" xfId="0" applyAlignment="1">
      <alignment horizontal="right"/>
    </xf>
    <xf numFmtId="0" fontId="16" fillId="3" borderId="2" xfId="1" applyFont="1" applyFill="1" applyBorder="1" applyAlignment="1">
      <alignment horizontal="left" vertical="center"/>
    </xf>
    <xf numFmtId="0" fontId="18" fillId="0" borderId="1" xfId="0" applyFont="1" applyBorder="1" applyAlignment="1">
      <alignment wrapText="1"/>
    </xf>
    <xf numFmtId="0" fontId="16" fillId="3" borderId="32" xfId="1" applyFont="1" applyFill="1" applyBorder="1" applyAlignment="1">
      <alignment vertical="center"/>
    </xf>
    <xf numFmtId="0" fontId="16" fillId="3" borderId="32" xfId="1" applyFont="1" applyFill="1" applyBorder="1" applyAlignment="1">
      <alignment horizontal="center" vertical="center"/>
    </xf>
    <xf numFmtId="0" fontId="14" fillId="0" borderId="0" xfId="0" applyFont="1" applyAlignment="1">
      <alignment horizontal="center"/>
    </xf>
    <xf numFmtId="0" fontId="16" fillId="3" borderId="39" xfId="1" applyFont="1" applyFill="1" applyBorder="1" applyAlignment="1">
      <alignment horizontal="center" vertical="center"/>
    </xf>
    <xf numFmtId="0" fontId="16" fillId="0" borderId="0" xfId="1" applyFont="1" applyFill="1" applyBorder="1" applyAlignment="1">
      <alignment horizontal="left" vertical="center"/>
    </xf>
    <xf numFmtId="0" fontId="8" fillId="3" borderId="40" xfId="1" applyFont="1" applyFill="1" applyBorder="1" applyAlignment="1">
      <alignment horizontal="center" vertical="center" wrapText="1"/>
    </xf>
    <xf numFmtId="0" fontId="0" fillId="0" borderId="0" xfId="0" applyBorder="1" applyAlignment="1">
      <alignment horizontal="center" vertical="center"/>
    </xf>
    <xf numFmtId="0" fontId="9" fillId="0" borderId="1" xfId="1" applyFont="1" applyBorder="1" applyAlignment="1">
      <alignment horizontal="center" vertical="center" wrapText="1"/>
    </xf>
    <xf numFmtId="0" fontId="0" fillId="2" borderId="1" xfId="0" applyFill="1" applyBorder="1" applyAlignment="1">
      <alignment horizontal="center" vertical="center"/>
    </xf>
    <xf numFmtId="0" fontId="0" fillId="0" borderId="0" xfId="0" applyAlignment="1">
      <alignment horizontal="center" vertical="center" wrapText="1"/>
    </xf>
    <xf numFmtId="0" fontId="0" fillId="0" borderId="1" xfId="0" applyFill="1" applyBorder="1" applyAlignment="1">
      <alignment horizontal="center" vertical="center" wrapText="1"/>
    </xf>
    <xf numFmtId="0" fontId="0" fillId="0" borderId="1" xfId="0" applyBorder="1" applyAlignment="1">
      <alignment horizontal="center" vertical="center" wrapText="1"/>
    </xf>
    <xf numFmtId="0" fontId="0" fillId="0" borderId="0" xfId="0" applyAlignment="1">
      <alignment horizontal="center" vertical="center"/>
    </xf>
    <xf numFmtId="0" fontId="9" fillId="2" borderId="1" xfId="1" applyFont="1" applyFill="1" applyBorder="1" applyAlignment="1">
      <alignment horizontal="center" vertical="center" wrapText="1"/>
    </xf>
    <xf numFmtId="17" fontId="11" fillId="5" borderId="16" xfId="1" applyNumberFormat="1" applyFont="1" applyFill="1" applyBorder="1" applyAlignment="1">
      <alignment vertical="center"/>
    </xf>
    <xf numFmtId="0" fontId="11" fillId="5" borderId="16" xfId="1" applyFont="1" applyFill="1" applyBorder="1" applyAlignment="1">
      <alignment vertical="center" wrapText="1"/>
    </xf>
    <xf numFmtId="17" fontId="11" fillId="5" borderId="3" xfId="1" quotePrefix="1" applyNumberFormat="1" applyFont="1" applyFill="1" applyBorder="1" applyAlignment="1">
      <alignment vertical="center" wrapText="1"/>
    </xf>
    <xf numFmtId="10" fontId="11" fillId="5" borderId="4" xfId="2" applyNumberFormat="1" applyFont="1" applyFill="1" applyBorder="1" applyAlignment="1">
      <alignment vertical="center"/>
    </xf>
    <xf numFmtId="0" fontId="11" fillId="5" borderId="17" xfId="1" applyFont="1" applyFill="1" applyBorder="1" applyAlignment="1">
      <alignment vertical="center" wrapText="1"/>
    </xf>
    <xf numFmtId="0" fontId="0" fillId="0" borderId="0" xfId="0" applyAlignment="1">
      <alignment horizontal="center"/>
    </xf>
    <xf numFmtId="0" fontId="11" fillId="5" borderId="41" xfId="1" applyFont="1" applyFill="1" applyBorder="1" applyAlignment="1">
      <alignment horizontal="center" vertical="center" wrapText="1"/>
    </xf>
    <xf numFmtId="0" fontId="11" fillId="5" borderId="42" xfId="1" applyFont="1" applyFill="1" applyBorder="1" applyAlignment="1">
      <alignment horizontal="center" vertical="center" wrapText="1"/>
    </xf>
    <xf numFmtId="0" fontId="11" fillId="5" borderId="30" xfId="1" applyFont="1" applyFill="1" applyBorder="1" applyAlignment="1">
      <alignment horizontal="center" vertical="center" wrapText="1"/>
    </xf>
    <xf numFmtId="0" fontId="8" fillId="3" borderId="28" xfId="1" applyFont="1" applyFill="1" applyBorder="1" applyAlignment="1">
      <alignment horizontal="center" vertical="center"/>
    </xf>
    <xf numFmtId="0" fontId="8" fillId="3" borderId="31" xfId="1" applyFont="1" applyFill="1" applyBorder="1" applyAlignment="1">
      <alignment horizontal="center" vertical="center"/>
    </xf>
    <xf numFmtId="0" fontId="8" fillId="3" borderId="29" xfId="1" applyFont="1" applyFill="1" applyBorder="1" applyAlignment="1">
      <alignment horizontal="center" vertical="center"/>
    </xf>
    <xf numFmtId="0" fontId="8" fillId="3" borderId="2" xfId="1" applyFont="1" applyFill="1" applyBorder="1" applyAlignment="1">
      <alignment horizontal="center" vertical="center"/>
    </xf>
    <xf numFmtId="0" fontId="8" fillId="3" borderId="6" xfId="1" applyFont="1" applyFill="1" applyBorder="1" applyAlignment="1">
      <alignment horizontal="center" vertical="center"/>
    </xf>
    <xf numFmtId="0" fontId="8" fillId="3" borderId="7" xfId="1" applyFont="1" applyFill="1" applyBorder="1" applyAlignment="1">
      <alignment horizontal="center" vertical="center"/>
    </xf>
    <xf numFmtId="0" fontId="13" fillId="4" borderId="0" xfId="1" applyFont="1" applyFill="1" applyBorder="1" applyAlignment="1">
      <alignment horizontal="left" vertical="center" wrapText="1"/>
    </xf>
    <xf numFmtId="0" fontId="11" fillId="5" borderId="43" xfId="1" applyFont="1" applyFill="1" applyBorder="1" applyAlignment="1">
      <alignment horizontal="center" vertical="center" wrapText="1"/>
    </xf>
    <xf numFmtId="0" fontId="11" fillId="5" borderId="44" xfId="1" applyFont="1" applyFill="1" applyBorder="1" applyAlignment="1">
      <alignment horizontal="center" vertical="center" wrapText="1"/>
    </xf>
    <xf numFmtId="0" fontId="8" fillId="3" borderId="2" xfId="1" applyFont="1" applyFill="1" applyBorder="1" applyAlignment="1">
      <alignment horizontal="center" vertical="center" wrapText="1"/>
    </xf>
    <xf numFmtId="0" fontId="8" fillId="3" borderId="6" xfId="1" applyFont="1" applyFill="1" applyBorder="1" applyAlignment="1">
      <alignment horizontal="center" vertical="center" wrapText="1"/>
    </xf>
    <xf numFmtId="0" fontId="8" fillId="3" borderId="7" xfId="1" applyFont="1" applyFill="1" applyBorder="1" applyAlignment="1">
      <alignment horizontal="center" vertical="center" wrapText="1"/>
    </xf>
    <xf numFmtId="0" fontId="6" fillId="4" borderId="0" xfId="1" applyFont="1" applyFill="1" applyBorder="1" applyAlignment="1">
      <alignment horizontal="left" vertical="center" wrapText="1"/>
    </xf>
    <xf numFmtId="0" fontId="11" fillId="5" borderId="45" xfId="1" applyFont="1" applyFill="1" applyBorder="1" applyAlignment="1">
      <alignment horizontal="center" vertical="center" wrapText="1"/>
    </xf>
    <xf numFmtId="0" fontId="14" fillId="0" borderId="2" xfId="1" applyFont="1" applyFill="1" applyBorder="1" applyAlignment="1">
      <alignment horizontal="left" vertical="center" wrapText="1"/>
    </xf>
    <xf numFmtId="0" fontId="14" fillId="0" borderId="6" xfId="1" applyFont="1" applyFill="1" applyBorder="1" applyAlignment="1">
      <alignment horizontal="left" vertical="center" wrapText="1"/>
    </xf>
    <xf numFmtId="0" fontId="14" fillId="0" borderId="7" xfId="1" applyFont="1" applyFill="1" applyBorder="1" applyAlignment="1">
      <alignment horizontal="left" vertical="center" wrapText="1"/>
    </xf>
    <xf numFmtId="0" fontId="16" fillId="3" borderId="28" xfId="1" applyFont="1" applyFill="1" applyBorder="1" applyAlignment="1">
      <alignment horizontal="left" vertical="center"/>
    </xf>
    <xf numFmtId="0" fontId="16" fillId="3" borderId="29" xfId="1" applyFont="1" applyFill="1" applyBorder="1" applyAlignment="1">
      <alignment horizontal="left" vertical="center"/>
    </xf>
    <xf numFmtId="0" fontId="14" fillId="0" borderId="24" xfId="1" applyFont="1" applyFill="1" applyBorder="1" applyAlignment="1">
      <alignment horizontal="left" vertical="center" wrapText="1"/>
    </xf>
    <xf numFmtId="0" fontId="14" fillId="0" borderId="25" xfId="1" applyFont="1" applyFill="1" applyBorder="1" applyAlignment="1">
      <alignment horizontal="left" vertical="center" wrapText="1"/>
    </xf>
    <xf numFmtId="0" fontId="16" fillId="3" borderId="2" xfId="1" applyFont="1" applyFill="1" applyBorder="1" applyAlignment="1">
      <alignment horizontal="left" vertical="center"/>
    </xf>
    <xf numFmtId="0" fontId="16" fillId="3" borderId="7" xfId="1" applyFont="1" applyFill="1" applyBorder="1" applyAlignment="1">
      <alignment horizontal="left" vertical="center"/>
    </xf>
    <xf numFmtId="0" fontId="16" fillId="3" borderId="11" xfId="1" applyFont="1" applyFill="1" applyBorder="1" applyAlignment="1">
      <alignment horizontal="left" vertical="center"/>
    </xf>
    <xf numFmtId="0" fontId="16" fillId="3" borderId="26" xfId="1" applyFont="1" applyFill="1" applyBorder="1" applyAlignment="1">
      <alignment horizontal="left" vertical="center"/>
    </xf>
    <xf numFmtId="0" fontId="16" fillId="3" borderId="36" xfId="1" applyFont="1" applyFill="1" applyBorder="1" applyAlignment="1">
      <alignment horizontal="center" vertical="center"/>
    </xf>
    <xf numFmtId="0" fontId="16" fillId="3" borderId="37" xfId="1" applyFont="1" applyFill="1" applyBorder="1" applyAlignment="1">
      <alignment horizontal="center" vertical="center"/>
    </xf>
    <xf numFmtId="0" fontId="16" fillId="3" borderId="38" xfId="1" applyFont="1" applyFill="1" applyBorder="1" applyAlignment="1">
      <alignment horizontal="center" vertical="center"/>
    </xf>
    <xf numFmtId="0" fontId="16" fillId="3" borderId="33" xfId="1" applyFont="1" applyFill="1" applyBorder="1" applyAlignment="1">
      <alignment horizontal="center" vertical="center"/>
    </xf>
    <xf numFmtId="0" fontId="16" fillId="3" borderId="34" xfId="1" applyFont="1" applyFill="1" applyBorder="1" applyAlignment="1">
      <alignment horizontal="center" vertical="center"/>
    </xf>
    <xf numFmtId="0" fontId="16" fillId="3" borderId="35" xfId="1" applyFont="1" applyFill="1" applyBorder="1" applyAlignment="1">
      <alignment horizontal="center" vertical="center"/>
    </xf>
  </cellXfs>
  <cellStyles count="3">
    <cellStyle name="Normal" xfId="0" builtinId="0"/>
    <cellStyle name="Normal 3" xfId="1"/>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3</xdr:col>
      <xdr:colOff>369596</xdr:colOff>
      <xdr:row>4</xdr:row>
      <xdr:rowOff>171450</xdr:rowOff>
    </xdr:from>
    <xdr:to>
      <xdr:col>4</xdr:col>
      <xdr:colOff>4050029</xdr:colOff>
      <xdr:row>11</xdr:row>
      <xdr:rowOff>1022038</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246896" y="2419350"/>
          <a:ext cx="4061433" cy="5109624"/>
        </a:xfrm>
        <a:prstGeom prst="rect">
          <a:avLst/>
        </a:prstGeom>
        <a:ln w="25400">
          <a:solidFill>
            <a:schemeClr val="tx1"/>
          </a:solid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Bioresources%20Management\BR%20Finance%20and%20Performance\03%20-%20Regs\1819\Market%20information\Templates\Bioresources-market-information-for-publication-template%20(HD%20working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act information"/>
      <sheetName val="WwTW"/>
      <sheetName val="Small WwTW"/>
      <sheetName val="STC"/>
      <sheetName val="Contracts"/>
      <sheetName val="Definitions"/>
      <sheetName val="Sludges recycled"/>
      <sheetName val="England large sites"/>
      <sheetName val="England small sites"/>
      <sheetName val="Welsh sites"/>
      <sheetName val="HD sites"/>
    </sheetNames>
    <sheetDataSet>
      <sheetData sheetId="0"/>
      <sheetData sheetId="1">
        <row r="11">
          <cell r="D11" t="str">
            <v>KNIGHTON (STW)</v>
          </cell>
          <cell r="E11" t="str">
            <v>52.343369</v>
          </cell>
          <cell r="F11" t="str">
            <v>-3.031893</v>
          </cell>
          <cell r="H11">
            <v>51</v>
          </cell>
          <cell r="I11" t="str">
            <v>Measured</v>
          </cell>
          <cell r="J11">
            <v>4.48E-2</v>
          </cell>
          <cell r="K11" t="str">
            <v>Measured</v>
          </cell>
          <cell r="M11" t="str">
            <v>SB Cphos</v>
          </cell>
          <cell r="O11" t="str">
            <v/>
          </cell>
          <cell r="P11" t="str">
            <v>Yes</v>
          </cell>
          <cell r="Q11" t="str">
            <v>No</v>
          </cell>
          <cell r="R11" t="str">
            <v/>
          </cell>
          <cell r="T11" t="str">
            <v>N</v>
          </cell>
          <cell r="U11" t="str">
            <v>Not Manned</v>
          </cell>
          <cell r="V11" t="str">
            <v>28</v>
          </cell>
          <cell r="W11" t="str">
            <v>LESS THAN 7</v>
          </cell>
          <cell r="X11" t="str">
            <v/>
          </cell>
        </row>
        <row r="12">
          <cell r="D12" t="str">
            <v>LLANIDLOES (STW)</v>
          </cell>
          <cell r="E12" t="str">
            <v>52.456106</v>
          </cell>
          <cell r="F12" t="str">
            <v>-3.502529</v>
          </cell>
          <cell r="H12">
            <v>33</v>
          </cell>
          <cell r="I12" t="str">
            <v>Measured</v>
          </cell>
          <cell r="J12">
            <v>5.5800000000000002E-2</v>
          </cell>
          <cell r="K12" t="str">
            <v>Measured</v>
          </cell>
          <cell r="M12" t="str">
            <v>CSAS</v>
          </cell>
          <cell r="O12" t="str">
            <v/>
          </cell>
          <cell r="P12" t="str">
            <v>No</v>
          </cell>
          <cell r="Q12" t="str">
            <v>No</v>
          </cell>
          <cell r="R12" t="str">
            <v/>
          </cell>
          <cell r="T12" t="str">
            <v>N</v>
          </cell>
          <cell r="U12" t="str">
            <v>Not Manned</v>
          </cell>
          <cell r="V12" t="str">
            <v>28</v>
          </cell>
          <cell r="W12" t="str">
            <v>14</v>
          </cell>
          <cell r="X12" t="str">
            <v/>
          </cell>
        </row>
        <row r="13">
          <cell r="D13" t="str">
            <v>NEWTOWN (STW)</v>
          </cell>
          <cell r="E13" t="str">
            <v>52.523509</v>
          </cell>
          <cell r="F13" t="str">
            <v>-3.274888</v>
          </cell>
          <cell r="H13">
            <v>347</v>
          </cell>
          <cell r="I13" t="str">
            <v>Measured</v>
          </cell>
          <cell r="J13">
            <v>5.57E-2</v>
          </cell>
          <cell r="K13" t="str">
            <v>Measured</v>
          </cell>
          <cell r="M13" t="str">
            <v>SB</v>
          </cell>
          <cell r="O13" t="str">
            <v/>
          </cell>
          <cell r="P13" t="str">
            <v>Yes</v>
          </cell>
          <cell r="Q13" t="str">
            <v>Yes</v>
          </cell>
          <cell r="R13" t="str">
            <v/>
          </cell>
          <cell r="T13" t="str">
            <v>Y</v>
          </cell>
          <cell r="U13" t="str">
            <v>Not Manned</v>
          </cell>
          <cell r="V13" t="str">
            <v>28</v>
          </cell>
          <cell r="W13" t="str">
            <v>LESS THAN 7</v>
          </cell>
          <cell r="X13" t="str">
            <v/>
          </cell>
        </row>
        <row r="14">
          <cell r="D14" t="str">
            <v>WELSHPOOL (STW)</v>
          </cell>
          <cell r="E14" t="str">
            <v>52.657997</v>
          </cell>
          <cell r="F14" t="str">
            <v>-3.133905</v>
          </cell>
          <cell r="H14">
            <v>138</v>
          </cell>
          <cell r="I14" t="str">
            <v>Measured</v>
          </cell>
          <cell r="J14">
            <v>5.0799999999999998E-2</v>
          </cell>
          <cell r="K14" t="str">
            <v>Measured</v>
          </cell>
          <cell r="M14" t="str">
            <v>SAS</v>
          </cell>
          <cell r="O14" t="str">
            <v/>
          </cell>
          <cell r="P14" t="str">
            <v>No</v>
          </cell>
          <cell r="Q14" t="str">
            <v>No</v>
          </cell>
          <cell r="R14" t="str">
            <v/>
          </cell>
          <cell r="T14" t="str">
            <v>N</v>
          </cell>
          <cell r="U14" t="str">
            <v>Not Manned</v>
          </cell>
          <cell r="V14" t="str">
            <v>28</v>
          </cell>
          <cell r="W14" t="str">
            <v>LESS THAN 7</v>
          </cell>
          <cell r="X14" t="str">
            <v/>
          </cell>
        </row>
      </sheetData>
      <sheetData sheetId="2">
        <row r="12">
          <cell r="D12" t="str">
            <v>ADFA (STW)</v>
          </cell>
          <cell r="E12">
            <v>52.600670999999998</v>
          </cell>
          <cell r="F12">
            <v>-3.3878979999999999</v>
          </cell>
          <cell r="H12" t="str">
            <v>&lt;70</v>
          </cell>
          <cell r="I12" t="str">
            <v>SB</v>
          </cell>
        </row>
        <row r="13">
          <cell r="D13" t="str">
            <v>ARDDLEEN (STW)</v>
          </cell>
          <cell r="E13">
            <v>52.730995</v>
          </cell>
          <cell r="F13">
            <v>-3.098681</v>
          </cell>
          <cell r="H13" t="str">
            <v>&lt;70</v>
          </cell>
          <cell r="I13" t="str">
            <v>SB</v>
          </cell>
        </row>
        <row r="14">
          <cell r="D14" t="str">
            <v>BAUSLEY (STW)</v>
          </cell>
          <cell r="E14">
            <v>52.731949</v>
          </cell>
          <cell r="F14">
            <v>-3.0084740000000001</v>
          </cell>
          <cell r="H14" t="str">
            <v>&lt;70</v>
          </cell>
          <cell r="I14" t="str">
            <v>SB</v>
          </cell>
        </row>
        <row r="15">
          <cell r="D15" t="str">
            <v>BERRIEW (STW)</v>
          </cell>
          <cell r="E15">
            <v>52.597126000000003</v>
          </cell>
          <cell r="F15">
            <v>-3.198779</v>
          </cell>
          <cell r="H15" t="str">
            <v>&lt;70</v>
          </cell>
          <cell r="I15" t="str">
            <v>SB</v>
          </cell>
        </row>
        <row r="16">
          <cell r="D16" t="str">
            <v>BETTWS CEDEWAIN (STW)</v>
          </cell>
          <cell r="E16">
            <v>52.555700000000002</v>
          </cell>
          <cell r="F16">
            <v>-3.2921819999999999</v>
          </cell>
          <cell r="H16" t="str">
            <v>&lt;70</v>
          </cell>
          <cell r="I16" t="str">
            <v>SB</v>
          </cell>
        </row>
        <row r="17">
          <cell r="D17" t="str">
            <v>BWLCH-Y-FRIDD (STW)</v>
          </cell>
          <cell r="E17">
            <v>52.557205000000003</v>
          </cell>
          <cell r="F17">
            <v>-3.3994490000000002</v>
          </cell>
          <cell r="H17" t="str">
            <v>&lt;70</v>
          </cell>
          <cell r="I17" t="str">
            <v>SB</v>
          </cell>
        </row>
        <row r="18">
          <cell r="D18" t="str">
            <v>CAERHOWEL (STW)</v>
          </cell>
          <cell r="E18">
            <v>52.574137</v>
          </cell>
          <cell r="F18">
            <v>-3.1715870000000002</v>
          </cell>
          <cell r="H18" t="str">
            <v>&lt;70</v>
          </cell>
          <cell r="I18" t="str">
            <v>SB</v>
          </cell>
        </row>
        <row r="19">
          <cell r="D19" t="str">
            <v>CAERSWS (STW)</v>
          </cell>
          <cell r="E19">
            <v>52.523007999999997</v>
          </cell>
          <cell r="F19">
            <v>-3.419988</v>
          </cell>
          <cell r="H19" t="str">
            <v>&lt;70</v>
          </cell>
          <cell r="I19" t="str">
            <v>SB</v>
          </cell>
        </row>
        <row r="20">
          <cell r="D20" t="str">
            <v>CARNO (STW)</v>
          </cell>
          <cell r="E20">
            <v>52.555588999999998</v>
          </cell>
          <cell r="F20">
            <v>-3.5265789999999999</v>
          </cell>
          <cell r="H20" t="str">
            <v>&lt;70</v>
          </cell>
          <cell r="I20" t="str">
            <v>CSAS</v>
          </cell>
        </row>
        <row r="21">
          <cell r="D21" t="str">
            <v>CASTLE CAEREINION (STW)</v>
          </cell>
          <cell r="E21">
            <v>52.644376999999999</v>
          </cell>
          <cell r="F21">
            <v>-3.2370260000000002</v>
          </cell>
          <cell r="H21" t="str">
            <v>&lt;70</v>
          </cell>
          <cell r="I21" t="str">
            <v>SB</v>
          </cell>
        </row>
        <row r="22">
          <cell r="D22" t="str">
            <v>CHURCH STOKE (STW)</v>
          </cell>
          <cell r="E22">
            <v>52.545287999999999</v>
          </cell>
          <cell r="F22">
            <v>-3.073493</v>
          </cell>
          <cell r="H22" t="str">
            <v>&lt;70</v>
          </cell>
          <cell r="I22" t="str">
            <v>SB</v>
          </cell>
        </row>
        <row r="23">
          <cell r="D23" t="str">
            <v>CLATTER (STW)</v>
          </cell>
          <cell r="E23">
            <v>52.541871</v>
          </cell>
          <cell r="F23">
            <v>-3.474485</v>
          </cell>
          <cell r="H23" t="str">
            <v>&lt;70</v>
          </cell>
          <cell r="I23" t="str">
            <v>SB</v>
          </cell>
        </row>
        <row r="24">
          <cell r="D24" t="str">
            <v>DEYTHEUR (STW)</v>
          </cell>
          <cell r="E24">
            <v>52.765754999999999</v>
          </cell>
          <cell r="F24">
            <v>-3.147078</v>
          </cell>
          <cell r="H24" t="str">
            <v>&lt;70</v>
          </cell>
          <cell r="I24" t="str">
            <v>SB</v>
          </cell>
        </row>
        <row r="25">
          <cell r="D25" t="str">
            <v>DOLANOG (STW)</v>
          </cell>
          <cell r="E25">
            <v>52.702962999999997</v>
          </cell>
          <cell r="F25">
            <v>-3.3866710000000002</v>
          </cell>
          <cell r="H25" t="str">
            <v>&lt;70</v>
          </cell>
          <cell r="I25" t="str">
            <v>SB</v>
          </cell>
        </row>
        <row r="26">
          <cell r="D26" t="str">
            <v>FORDEN (STW)</v>
          </cell>
          <cell r="E26">
            <v>52.613173000000003</v>
          </cell>
          <cell r="F26">
            <v>-3.1209289999999998</v>
          </cell>
          <cell r="H26" t="str">
            <v>&lt;70</v>
          </cell>
          <cell r="I26" t="str">
            <v>SB</v>
          </cell>
        </row>
        <row r="27">
          <cell r="D27" t="str">
            <v>FOUR CROSSES (STW)</v>
          </cell>
          <cell r="E27">
            <v>52.755634000000001</v>
          </cell>
          <cell r="F27">
            <v>-3.0756939999999999</v>
          </cell>
          <cell r="H27" t="str">
            <v>&lt;70</v>
          </cell>
          <cell r="I27" t="str">
            <v>SB</v>
          </cell>
        </row>
        <row r="28">
          <cell r="D28" t="str">
            <v>GUILSFIELD (STW)</v>
          </cell>
          <cell r="E28">
            <v>52.701929</v>
          </cell>
          <cell r="F28">
            <v>-3.146884</v>
          </cell>
          <cell r="H28" t="str">
            <v>&lt;70</v>
          </cell>
          <cell r="I28" t="str">
            <v>CSAS</v>
          </cell>
        </row>
        <row r="29">
          <cell r="D29" t="str">
            <v>HENIARTH (STW)</v>
          </cell>
          <cell r="E29">
            <v>52.666136000000002</v>
          </cell>
          <cell r="F29">
            <v>-3.3041779999999998</v>
          </cell>
          <cell r="H29" t="str">
            <v>&lt;70</v>
          </cell>
          <cell r="I29" t="str">
            <v>SB</v>
          </cell>
        </row>
        <row r="30">
          <cell r="D30" t="str">
            <v>KERRY (STW)</v>
          </cell>
          <cell r="E30">
            <v>52.503923</v>
          </cell>
          <cell r="F30">
            <v>-3.25664</v>
          </cell>
          <cell r="H30" t="str">
            <v>&lt;70</v>
          </cell>
          <cell r="I30" t="str">
            <v>SB</v>
          </cell>
        </row>
        <row r="31">
          <cell r="D31" t="str">
            <v>KNUCKLAS (STW)</v>
          </cell>
          <cell r="E31">
            <v>52.362625000000001</v>
          </cell>
          <cell r="F31">
            <v>-3.096203</v>
          </cell>
          <cell r="H31" t="str">
            <v>&lt;70</v>
          </cell>
          <cell r="I31" t="str">
            <v>SB</v>
          </cell>
        </row>
        <row r="32">
          <cell r="D32" t="str">
            <v>LLANDINAM (STW)</v>
          </cell>
          <cell r="E32">
            <v>52.476711000000002</v>
          </cell>
          <cell r="F32">
            <v>-3.435505</v>
          </cell>
          <cell r="H32" t="str">
            <v>&lt;70</v>
          </cell>
          <cell r="I32" t="str">
            <v>SB</v>
          </cell>
        </row>
        <row r="33">
          <cell r="D33" t="str">
            <v>LLANDYSSIL (STW)</v>
          </cell>
          <cell r="E33">
            <v>52.552219999999998</v>
          </cell>
          <cell r="F33">
            <v>-3.1946050000000001</v>
          </cell>
          <cell r="H33" t="str">
            <v>&lt;70</v>
          </cell>
          <cell r="I33" t="str">
            <v>SB</v>
          </cell>
        </row>
        <row r="34">
          <cell r="D34" t="str">
            <v>LLANFAIR CAEREINION (STW)</v>
          </cell>
          <cell r="E34">
            <v>52.653371999999997</v>
          </cell>
          <cell r="F34">
            <v>-3.3200609999999999</v>
          </cell>
          <cell r="H34" t="str">
            <v>&lt;70</v>
          </cell>
          <cell r="I34" t="str">
            <v>SB</v>
          </cell>
        </row>
        <row r="35">
          <cell r="D35" t="str">
            <v>LLANFECHAIN (STW)</v>
          </cell>
          <cell r="E35">
            <v>52.776896999999998</v>
          </cell>
          <cell r="F35">
            <v>-3.2022300000000001</v>
          </cell>
          <cell r="H35" t="str">
            <v>&lt;70</v>
          </cell>
          <cell r="I35" t="str">
            <v>SB</v>
          </cell>
        </row>
        <row r="36">
          <cell r="D36" t="str">
            <v>LLANFYLLIN (STW)</v>
          </cell>
          <cell r="E36">
            <v>52.761048000000002</v>
          </cell>
          <cell r="F36">
            <v>-3.256618</v>
          </cell>
          <cell r="H36" t="str">
            <v>&lt;70</v>
          </cell>
          <cell r="I36" t="str">
            <v>SB</v>
          </cell>
        </row>
        <row r="37">
          <cell r="D37" t="str">
            <v>LLANGADFAN (STW)</v>
          </cell>
          <cell r="E37">
            <v>52.688428000000002</v>
          </cell>
          <cell r="F37">
            <v>-3.4735140000000002</v>
          </cell>
          <cell r="H37" t="str">
            <v>&lt;70</v>
          </cell>
          <cell r="I37" t="str">
            <v>SB</v>
          </cell>
        </row>
        <row r="38">
          <cell r="D38" t="str">
            <v>LLANGEDWYN (STW)</v>
          </cell>
          <cell r="E38">
            <v>52.809185999999997</v>
          </cell>
          <cell r="F38">
            <v>-3.2090559999999999</v>
          </cell>
          <cell r="H38" t="str">
            <v>&lt;70</v>
          </cell>
          <cell r="I38" t="str">
            <v>SB</v>
          </cell>
        </row>
        <row r="39">
          <cell r="D39" t="str">
            <v>LLANGYNOG (STW)</v>
          </cell>
          <cell r="E39">
            <v>52.821357999999996</v>
          </cell>
          <cell r="F39">
            <v>-3.4097330000000001</v>
          </cell>
          <cell r="H39" t="str">
            <v>&lt;70</v>
          </cell>
          <cell r="I39" t="str">
            <v>SB</v>
          </cell>
        </row>
        <row r="40">
          <cell r="D40" t="str">
            <v>LLANRHAEADR (STW)</v>
          </cell>
          <cell r="E40">
            <v>52.820554000000001</v>
          </cell>
          <cell r="F40">
            <v>-3.294845</v>
          </cell>
          <cell r="H40" t="str">
            <v>&lt;70</v>
          </cell>
          <cell r="I40" t="str">
            <v>CSAS</v>
          </cell>
        </row>
        <row r="41">
          <cell r="D41" t="str">
            <v>LLANSANTFFRAID (STW)</v>
          </cell>
          <cell r="E41">
            <v>52.773829999999997</v>
          </cell>
          <cell r="F41">
            <v>-3.1487729999999998</v>
          </cell>
          <cell r="H41" t="str">
            <v>&lt;70</v>
          </cell>
          <cell r="I41" t="str">
            <v>SB</v>
          </cell>
        </row>
        <row r="42">
          <cell r="D42" t="str">
            <v>LLANSILIN (STW)</v>
          </cell>
          <cell r="E42">
            <v>52.845528000000002</v>
          </cell>
          <cell r="F42">
            <v>-3.1714549999999999</v>
          </cell>
          <cell r="H42" t="str">
            <v>&lt;70</v>
          </cell>
        </row>
        <row r="43">
          <cell r="D43" t="str">
            <v>LLANWYDDYN (STW)</v>
          </cell>
          <cell r="E43">
            <v>52.759732</v>
          </cell>
          <cell r="F43">
            <v>-3.4507240000000001</v>
          </cell>
          <cell r="H43" t="str">
            <v>&lt;70</v>
          </cell>
          <cell r="I43" t="str">
            <v>P</v>
          </cell>
        </row>
        <row r="44">
          <cell r="D44" t="str">
            <v>LLYS RHYS RHYSNANT (STW)</v>
          </cell>
          <cell r="E44">
            <v>52.765318000000001</v>
          </cell>
          <cell r="F44">
            <v>-3.098166</v>
          </cell>
          <cell r="H44" t="str">
            <v>&lt;70</v>
          </cell>
          <cell r="I44" t="str">
            <v>SB</v>
          </cell>
        </row>
        <row r="45">
          <cell r="D45" t="str">
            <v>MANAFON (STW)</v>
          </cell>
          <cell r="E45">
            <v>52.612133</v>
          </cell>
          <cell r="F45">
            <v>-3.309958</v>
          </cell>
          <cell r="H45" t="str">
            <v>&lt;70</v>
          </cell>
          <cell r="I45" t="str">
            <v>SB</v>
          </cell>
        </row>
        <row r="46">
          <cell r="D46" t="str">
            <v>MEIFOD (STW)</v>
          </cell>
          <cell r="E46">
            <v>52.711533000000003</v>
          </cell>
          <cell r="F46">
            <v>-3.262597</v>
          </cell>
          <cell r="H46" t="str">
            <v>&lt;70</v>
          </cell>
          <cell r="I46" t="str">
            <v>SB</v>
          </cell>
        </row>
        <row r="47">
          <cell r="D47" t="str">
            <v>MONTGOMERY (STW)</v>
          </cell>
          <cell r="E47">
            <v>52.568843999999999</v>
          </cell>
          <cell r="F47">
            <v>-3.149311</v>
          </cell>
          <cell r="H47" t="str">
            <v>&lt;70</v>
          </cell>
          <cell r="I47" t="str">
            <v>SB</v>
          </cell>
        </row>
        <row r="48">
          <cell r="D48" t="str">
            <v>PENTREFELIN (STW)</v>
          </cell>
          <cell r="E48">
            <v>52.811453</v>
          </cell>
          <cell r="F48">
            <v>-3.250667</v>
          </cell>
          <cell r="H48" t="str">
            <v>&lt;70</v>
          </cell>
          <cell r="I48" t="str">
            <v>SB</v>
          </cell>
        </row>
        <row r="49">
          <cell r="D49" t="str">
            <v>PEN-Y-BONT-FAWR (STW)</v>
          </cell>
          <cell r="E49">
            <v>52.811453</v>
          </cell>
          <cell r="F49">
            <v>-3.250667</v>
          </cell>
          <cell r="H49" t="str">
            <v>&lt;70</v>
          </cell>
          <cell r="I49" t="str">
            <v>SB</v>
          </cell>
        </row>
        <row r="50">
          <cell r="D50" t="str">
            <v>PENYBONT-LLANERCH EMRYS (STW)</v>
          </cell>
          <cell r="E50">
            <v>52.811278999999999</v>
          </cell>
          <cell r="F50">
            <v>-3.3485819999999999</v>
          </cell>
          <cell r="H50" t="str">
            <v>&lt;70</v>
          </cell>
          <cell r="I50" t="str">
            <v>SB</v>
          </cell>
        </row>
        <row r="51">
          <cell r="D51" t="str">
            <v>PONTROBERT (STW)</v>
          </cell>
          <cell r="E51">
            <v>52.700524999999999</v>
          </cell>
          <cell r="F51">
            <v>-3.3157559999999999</v>
          </cell>
          <cell r="H51" t="str">
            <v>&lt;70</v>
          </cell>
          <cell r="I51" t="str">
            <v>SB</v>
          </cell>
        </row>
        <row r="52">
          <cell r="D52" t="str">
            <v>POOL QUAY (STW)</v>
          </cell>
          <cell r="E52">
            <v>52.695158999999997</v>
          </cell>
          <cell r="F52">
            <v>-3.1023239999999999</v>
          </cell>
          <cell r="H52" t="str">
            <v>&lt;70</v>
          </cell>
          <cell r="I52" t="str">
            <v>P</v>
          </cell>
        </row>
        <row r="53">
          <cell r="D53" t="str">
            <v>SARN (STW)</v>
          </cell>
          <cell r="E53">
            <v>52.507496000000003</v>
          </cell>
          <cell r="F53">
            <v>-3.1712880000000001</v>
          </cell>
          <cell r="H53" t="str">
            <v>&lt;70</v>
          </cell>
          <cell r="I53" t="str">
            <v>SB</v>
          </cell>
        </row>
        <row r="54">
          <cell r="D54" t="str">
            <v>TREFEGLWYS (STW)</v>
          </cell>
          <cell r="E54">
            <v>52.500810000000001</v>
          </cell>
          <cell r="F54">
            <v>-3.5217339999999999</v>
          </cell>
          <cell r="H54" t="str">
            <v>&lt;70</v>
          </cell>
          <cell r="I54" t="str">
            <v>SB</v>
          </cell>
        </row>
        <row r="55">
          <cell r="D55" t="str">
            <v>TREGYNON (STW)</v>
          </cell>
          <cell r="E55">
            <v>52.576830999999999</v>
          </cell>
          <cell r="F55">
            <v>-3.3310439999999999</v>
          </cell>
          <cell r="H55" t="str">
            <v>&lt;70</v>
          </cell>
          <cell r="I55" t="str">
            <v>SB</v>
          </cell>
        </row>
        <row r="56">
          <cell r="D56" t="str">
            <v>TREWERN (STW)</v>
          </cell>
          <cell r="E56">
            <v>52.697029000000001</v>
          </cell>
          <cell r="F56">
            <v>-3.0728909999999998</v>
          </cell>
          <cell r="H56" t="str">
            <v>&lt;70</v>
          </cell>
          <cell r="I56" t="str">
            <v>SB</v>
          </cell>
        </row>
        <row r="57">
          <cell r="D57" t="str">
            <v>VAN (STW)</v>
          </cell>
          <cell r="E57">
            <v>52.476861999999997</v>
          </cell>
          <cell r="F57">
            <v>-3.5427909999999998</v>
          </cell>
          <cell r="H57" t="str">
            <v>&lt;70</v>
          </cell>
          <cell r="I57" t="str">
            <v>SB</v>
          </cell>
        </row>
      </sheetData>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pageSetUpPr fitToPage="1"/>
  </sheetPr>
  <dimension ref="B1:E22"/>
  <sheetViews>
    <sheetView showGridLines="0" topLeftCell="A7" zoomScale="70" zoomScaleNormal="70" workbookViewId="0">
      <selection activeCell="C14" sqref="C14"/>
    </sheetView>
  </sheetViews>
  <sheetFormatPr defaultRowHeight="14.25" x14ac:dyDescent="0.2"/>
  <cols>
    <col min="2" max="2" width="51.25" customWidth="1"/>
    <col min="3" max="3" width="56.375" customWidth="1"/>
    <col min="4" max="4" width="5" customWidth="1"/>
    <col min="5" max="5" width="53.5" customWidth="1"/>
  </cols>
  <sheetData>
    <row r="1" spans="2:5" ht="37.9" customHeight="1" x14ac:dyDescent="0.2">
      <c r="B1" s="22" t="s">
        <v>111</v>
      </c>
      <c r="C1" s="22"/>
      <c r="D1" s="22"/>
      <c r="E1" s="22" t="s">
        <v>198</v>
      </c>
    </row>
    <row r="3" spans="2:5" ht="15" thickBot="1" x14ac:dyDescent="0.25"/>
    <row r="4" spans="2:5" ht="171.75" thickBot="1" x14ac:dyDescent="0.25">
      <c r="B4" s="21" t="s">
        <v>67</v>
      </c>
      <c r="C4" s="20" t="s">
        <v>157</v>
      </c>
      <c r="E4" t="s">
        <v>91</v>
      </c>
    </row>
    <row r="5" spans="2:5" ht="15" thickBot="1" x14ac:dyDescent="0.25"/>
    <row r="6" spans="2:5" ht="31.15" customHeight="1" x14ac:dyDescent="0.2">
      <c r="B6" s="23" t="s">
        <v>66</v>
      </c>
      <c r="C6" s="26" t="s">
        <v>198</v>
      </c>
      <c r="E6" s="70"/>
    </row>
    <row r="7" spans="2:5" ht="32.450000000000003" customHeight="1" x14ac:dyDescent="0.2">
      <c r="B7" s="24" t="s">
        <v>76</v>
      </c>
      <c r="C7" s="27" t="s">
        <v>194</v>
      </c>
      <c r="E7" s="70"/>
    </row>
    <row r="8" spans="2:5" ht="22.15" customHeight="1" x14ac:dyDescent="0.2">
      <c r="B8" s="24" t="s">
        <v>77</v>
      </c>
      <c r="C8" s="65">
        <v>43617</v>
      </c>
      <c r="E8" s="70"/>
    </row>
    <row r="9" spans="2:5" ht="103.15" customHeight="1" x14ac:dyDescent="0.2">
      <c r="B9" s="24" t="s">
        <v>68</v>
      </c>
      <c r="C9" s="66" t="s">
        <v>195</v>
      </c>
      <c r="E9" s="70"/>
    </row>
    <row r="10" spans="2:5" ht="110.25" customHeight="1" thickBot="1" x14ac:dyDescent="0.25">
      <c r="B10" s="25" t="s">
        <v>46</v>
      </c>
      <c r="C10" s="69" t="s">
        <v>199</v>
      </c>
      <c r="E10" s="70"/>
    </row>
    <row r="11" spans="2:5" ht="20.25" thickBot="1" x14ac:dyDescent="0.4">
      <c r="B11" s="4"/>
      <c r="E11" s="70"/>
    </row>
    <row r="12" spans="2:5" ht="153.6" customHeight="1" thickBot="1" x14ac:dyDescent="0.25">
      <c r="B12" s="28" t="s">
        <v>22</v>
      </c>
      <c r="C12" s="67" t="s">
        <v>196</v>
      </c>
    </row>
    <row r="13" spans="2:5" ht="15" thickBot="1" x14ac:dyDescent="0.25"/>
    <row r="14" spans="2:5" ht="181.9" customHeight="1" thickBot="1" x14ac:dyDescent="0.25">
      <c r="B14" s="28" t="s">
        <v>106</v>
      </c>
      <c r="C14" s="67" t="s">
        <v>197</v>
      </c>
    </row>
    <row r="18" spans="2:4" ht="15" thickBot="1" x14ac:dyDescent="0.25"/>
    <row r="19" spans="2:4" ht="15" thickBot="1" x14ac:dyDescent="0.25">
      <c r="C19" s="48" t="s">
        <v>149</v>
      </c>
      <c r="D19" s="29"/>
    </row>
    <row r="22" spans="2:4" x14ac:dyDescent="0.2">
      <c r="B22" s="8" t="s">
        <v>186</v>
      </c>
    </row>
  </sheetData>
  <mergeCells count="1">
    <mergeCell ref="E6:E11"/>
  </mergeCells>
  <pageMargins left="0.7" right="0.7" top="0.75" bottom="0.75" header="0.3" footer="0.3"/>
  <pageSetup paperSize="8"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pageSetUpPr fitToPage="1"/>
  </sheetPr>
  <dimension ref="B1:X14"/>
  <sheetViews>
    <sheetView showGridLines="0" zoomScale="70" zoomScaleNormal="70" workbookViewId="0">
      <selection activeCell="P19" sqref="P19"/>
    </sheetView>
  </sheetViews>
  <sheetFormatPr defaultRowHeight="14.25" x14ac:dyDescent="0.2"/>
  <cols>
    <col min="1" max="1" width="2.75" customWidth="1"/>
    <col min="2" max="2" width="14.25" customWidth="1"/>
    <col min="3" max="3" width="3.5" style="13" customWidth="1"/>
    <col min="4" max="4" width="28.25" customWidth="1"/>
    <col min="5" max="6" width="14.75" customWidth="1"/>
    <col min="7" max="7" width="3.5" style="13" customWidth="1"/>
    <col min="8" max="11" width="11.375" customWidth="1"/>
    <col min="12" max="12" width="10.75" customWidth="1"/>
    <col min="13" max="13" width="12.5" customWidth="1"/>
    <col min="14" max="14" width="3.5" style="13" customWidth="1"/>
    <col min="16" max="16" width="13.75" customWidth="1"/>
    <col min="17" max="17" width="9.75" customWidth="1"/>
    <col min="18" max="18" width="14" customWidth="1"/>
    <col min="19" max="19" width="3.5" style="13" customWidth="1"/>
    <col min="20" max="21" width="9.75" customWidth="1"/>
    <col min="22" max="22" width="11.75" customWidth="1"/>
    <col min="23" max="23" width="10.625" customWidth="1"/>
    <col min="24" max="24" width="21.875" style="1" customWidth="1"/>
  </cols>
  <sheetData>
    <row r="1" spans="2:24" ht="25.15" customHeight="1" thickBot="1" x14ac:dyDescent="0.25">
      <c r="B1" s="11" t="s">
        <v>78</v>
      </c>
      <c r="C1" s="11"/>
      <c r="D1" s="11"/>
      <c r="E1" s="11"/>
      <c r="F1" s="11"/>
      <c r="G1" s="11"/>
      <c r="H1" s="11"/>
      <c r="I1" s="11" t="s">
        <v>198</v>
      </c>
      <c r="J1" s="11"/>
      <c r="K1" s="11"/>
      <c r="L1" s="11"/>
      <c r="M1" s="11"/>
      <c r="N1" s="11"/>
      <c r="O1" s="11"/>
      <c r="P1" s="11"/>
      <c r="Q1" s="11"/>
      <c r="R1" s="11"/>
      <c r="S1" s="11"/>
      <c r="T1" s="11"/>
      <c r="U1" s="11"/>
      <c r="V1" s="11"/>
      <c r="W1" s="11"/>
      <c r="X1" s="11"/>
    </row>
    <row r="2" spans="2:24" ht="85.15" customHeight="1" x14ac:dyDescent="0.2">
      <c r="B2" s="15" t="s">
        <v>172</v>
      </c>
      <c r="D2" s="71"/>
      <c r="E2" s="72"/>
      <c r="F2" s="72"/>
      <c r="G2" s="72"/>
      <c r="H2" s="72"/>
      <c r="I2" s="72"/>
      <c r="J2" s="72"/>
      <c r="K2" s="72"/>
      <c r="L2" s="72"/>
      <c r="M2" s="72"/>
      <c r="N2" s="72"/>
      <c r="O2" s="72"/>
      <c r="P2" s="72"/>
      <c r="Q2" s="72"/>
      <c r="R2" s="72"/>
      <c r="S2" s="72"/>
      <c r="T2" s="72"/>
      <c r="U2" s="72"/>
      <c r="V2" s="72"/>
      <c r="W2" s="72"/>
      <c r="X2" s="73"/>
    </row>
    <row r="3" spans="2:24" ht="15" customHeight="1" thickBot="1" x14ac:dyDescent="0.25">
      <c r="X3"/>
    </row>
    <row r="4" spans="2:24" ht="42" customHeight="1" thickBot="1" x14ac:dyDescent="0.25">
      <c r="D4" s="74" t="s">
        <v>107</v>
      </c>
      <c r="E4" s="75"/>
      <c r="F4" s="76"/>
      <c r="H4" s="74" t="s">
        <v>108</v>
      </c>
      <c r="I4" s="75"/>
      <c r="J4" s="75"/>
      <c r="K4" s="75"/>
      <c r="L4" s="75"/>
      <c r="M4" s="76"/>
      <c r="O4" s="74" t="s">
        <v>109</v>
      </c>
      <c r="P4" s="75"/>
      <c r="Q4" s="75"/>
      <c r="R4" s="76"/>
      <c r="T4" s="74" t="s">
        <v>110</v>
      </c>
      <c r="U4" s="75"/>
      <c r="V4" s="75"/>
      <c r="W4" s="75"/>
      <c r="X4" s="76"/>
    </row>
    <row r="5" spans="2:24" ht="22.15" customHeight="1" thickBot="1" x14ac:dyDescent="0.25">
      <c r="B5" s="15" t="s">
        <v>158</v>
      </c>
      <c r="D5" s="15">
        <v>1</v>
      </c>
      <c r="E5" s="15">
        <v>2</v>
      </c>
      <c r="F5" s="15">
        <v>3</v>
      </c>
      <c r="H5" s="15">
        <v>1</v>
      </c>
      <c r="I5" s="15">
        <v>2</v>
      </c>
      <c r="J5" s="15">
        <v>3</v>
      </c>
      <c r="K5" s="15">
        <v>4</v>
      </c>
      <c r="L5" s="15">
        <v>5</v>
      </c>
      <c r="M5" s="15">
        <v>6</v>
      </c>
      <c r="O5" s="15">
        <v>1</v>
      </c>
      <c r="P5" s="15">
        <v>2</v>
      </c>
      <c r="Q5" s="15">
        <v>3</v>
      </c>
      <c r="R5" s="15">
        <v>4</v>
      </c>
      <c r="T5" s="15">
        <v>1</v>
      </c>
      <c r="U5" s="15">
        <v>2</v>
      </c>
      <c r="V5" s="15">
        <v>3</v>
      </c>
      <c r="W5" s="15">
        <v>4</v>
      </c>
      <c r="X5" s="15">
        <v>5</v>
      </c>
    </row>
    <row r="6" spans="2:24" s="3" customFormat="1" ht="94.9" customHeight="1" x14ac:dyDescent="0.2">
      <c r="B6" s="15" t="s">
        <v>10</v>
      </c>
      <c r="C6" s="13"/>
      <c r="D6" s="12" t="s">
        <v>8</v>
      </c>
      <c r="E6" s="12" t="s">
        <v>47</v>
      </c>
      <c r="F6" s="12" t="s">
        <v>48</v>
      </c>
      <c r="G6" s="13"/>
      <c r="H6" s="12" t="s">
        <v>189</v>
      </c>
      <c r="I6" s="12" t="s">
        <v>176</v>
      </c>
      <c r="J6" s="12" t="s">
        <v>92</v>
      </c>
      <c r="K6" s="12" t="s">
        <v>51</v>
      </c>
      <c r="L6" s="12" t="s">
        <v>128</v>
      </c>
      <c r="M6" s="12" t="s">
        <v>16</v>
      </c>
      <c r="N6" s="13"/>
      <c r="O6" s="12" t="s">
        <v>26</v>
      </c>
      <c r="P6" s="12" t="s">
        <v>53</v>
      </c>
      <c r="Q6" s="12" t="s">
        <v>5</v>
      </c>
      <c r="R6" s="12" t="s">
        <v>15</v>
      </c>
      <c r="S6" s="13"/>
      <c r="T6" s="12" t="s">
        <v>127</v>
      </c>
      <c r="U6" s="12" t="s">
        <v>4</v>
      </c>
      <c r="V6" s="12" t="s">
        <v>150</v>
      </c>
      <c r="W6" s="12" t="s">
        <v>153</v>
      </c>
      <c r="X6" s="12" t="s">
        <v>0</v>
      </c>
    </row>
    <row r="7" spans="2:24" s="1" customFormat="1" ht="43.15" customHeight="1" x14ac:dyDescent="0.2">
      <c r="B7" s="16" t="s">
        <v>9</v>
      </c>
      <c r="C7" s="13"/>
      <c r="D7" s="12" t="s">
        <v>7</v>
      </c>
      <c r="E7" s="12" t="s">
        <v>49</v>
      </c>
      <c r="F7" s="12" t="s">
        <v>50</v>
      </c>
      <c r="G7" s="13"/>
      <c r="H7" s="12" t="s">
        <v>178</v>
      </c>
      <c r="I7" s="12" t="s">
        <v>52</v>
      </c>
      <c r="J7" s="12" t="s">
        <v>6</v>
      </c>
      <c r="K7" s="12" t="s">
        <v>52</v>
      </c>
      <c r="L7" s="12" t="s">
        <v>27</v>
      </c>
      <c r="M7" s="12" t="s">
        <v>44</v>
      </c>
      <c r="N7" s="13"/>
      <c r="O7" s="12" t="s">
        <v>1</v>
      </c>
      <c r="P7" s="12" t="s">
        <v>1</v>
      </c>
      <c r="Q7" s="12" t="s">
        <v>1</v>
      </c>
      <c r="R7" s="12" t="s">
        <v>14</v>
      </c>
      <c r="S7" s="13"/>
      <c r="T7" s="12" t="s">
        <v>1</v>
      </c>
      <c r="U7" s="12" t="s">
        <v>24</v>
      </c>
      <c r="V7" s="12" t="s">
        <v>151</v>
      </c>
      <c r="W7" s="12" t="s">
        <v>3</v>
      </c>
      <c r="X7" s="12" t="s">
        <v>14</v>
      </c>
    </row>
    <row r="8" spans="2:24" s="60" customFormat="1" ht="16.899999999999999" customHeight="1" x14ac:dyDescent="0.2">
      <c r="B8" s="56" t="s">
        <v>170</v>
      </c>
      <c r="C8" s="57"/>
      <c r="D8" s="58"/>
      <c r="E8" s="58" t="s">
        <v>171</v>
      </c>
      <c r="F8" s="58" t="s">
        <v>171</v>
      </c>
      <c r="G8" s="57"/>
      <c r="H8" s="58">
        <v>0</v>
      </c>
      <c r="I8" s="59"/>
      <c r="J8" s="58">
        <v>2</v>
      </c>
      <c r="K8" s="59"/>
      <c r="L8" s="58">
        <v>2</v>
      </c>
      <c r="M8" s="59"/>
      <c r="N8" s="57"/>
      <c r="O8" s="59"/>
      <c r="P8" s="59"/>
      <c r="Q8" s="59"/>
      <c r="R8" s="59"/>
      <c r="S8" s="57"/>
      <c r="T8" s="59"/>
      <c r="U8" s="59"/>
      <c r="V8" s="58">
        <v>0</v>
      </c>
      <c r="W8" s="7"/>
      <c r="X8" s="7"/>
    </row>
    <row r="9" spans="2:24" ht="34.9" customHeight="1" thickBot="1" x14ac:dyDescent="0.25">
      <c r="B9" s="17" t="s">
        <v>74</v>
      </c>
      <c r="D9" s="12" t="s">
        <v>21</v>
      </c>
      <c r="E9" s="12" t="s">
        <v>21</v>
      </c>
      <c r="F9" s="12" t="s">
        <v>21</v>
      </c>
      <c r="H9" s="12" t="s">
        <v>21</v>
      </c>
      <c r="I9" s="7"/>
      <c r="J9" s="12" t="s">
        <v>21</v>
      </c>
      <c r="K9" s="7"/>
      <c r="L9" s="7"/>
      <c r="M9" s="7"/>
      <c r="O9" s="7"/>
      <c r="P9" s="7"/>
      <c r="Q9" s="7"/>
      <c r="R9" s="7"/>
      <c r="T9" s="7"/>
      <c r="U9" s="7"/>
      <c r="V9" s="7"/>
      <c r="W9" s="7"/>
      <c r="X9" s="9"/>
    </row>
    <row r="10" spans="2:24" s="13" customFormat="1" x14ac:dyDescent="0.2">
      <c r="X10" s="19"/>
    </row>
    <row r="11" spans="2:24" x14ac:dyDescent="0.2">
      <c r="B11" s="13"/>
      <c r="D11" s="14" t="str">
        <f>[1]WwTW!D11</f>
        <v>KNIGHTON (STW)</v>
      </c>
      <c r="E11" s="14" t="str">
        <f>[1]WwTW!E11</f>
        <v>52.343369</v>
      </c>
      <c r="F11" s="14" t="str">
        <f>[1]WwTW!F11</f>
        <v>-3.031893</v>
      </c>
      <c r="H11" s="14">
        <f>[1]WwTW!H11</f>
        <v>51</v>
      </c>
      <c r="I11" s="14" t="str">
        <f>[1]WwTW!I11</f>
        <v>Measured</v>
      </c>
      <c r="J11" s="68">
        <f>[1]WwTW!J11</f>
        <v>4.48E-2</v>
      </c>
      <c r="K11" s="14" t="str">
        <f>[1]WwTW!K11</f>
        <v>Measured</v>
      </c>
      <c r="L11" s="14"/>
      <c r="M11" s="14" t="str">
        <f>[1]WwTW!M11</f>
        <v>SB Cphos</v>
      </c>
      <c r="O11" s="14" t="str">
        <f>[1]WwTW!O11</f>
        <v/>
      </c>
      <c r="P11" s="14" t="str">
        <f>[1]WwTW!P11</f>
        <v>Yes</v>
      </c>
      <c r="Q11" s="14" t="str">
        <f>[1]WwTW!Q11</f>
        <v>No</v>
      </c>
      <c r="R11" s="14" t="str">
        <f>[1]WwTW!R11</f>
        <v/>
      </c>
      <c r="T11" s="14" t="str">
        <f>[1]WwTW!T11</f>
        <v>N</v>
      </c>
      <c r="U11" s="14" t="str">
        <f>[1]WwTW!U11</f>
        <v>Not Manned</v>
      </c>
      <c r="V11" s="14" t="str">
        <f>[1]WwTW!V11</f>
        <v>28</v>
      </c>
      <c r="W11" s="14" t="str">
        <f>[1]WwTW!W11</f>
        <v>LESS THAN 7</v>
      </c>
      <c r="X11" s="14" t="str">
        <f>[1]WwTW!X11</f>
        <v/>
      </c>
    </row>
    <row r="12" spans="2:24" x14ac:dyDescent="0.2">
      <c r="D12" s="14" t="str">
        <f>[1]WwTW!D12</f>
        <v>LLANIDLOES (STW)</v>
      </c>
      <c r="E12" s="14" t="str">
        <f>[1]WwTW!E12</f>
        <v>52.456106</v>
      </c>
      <c r="F12" s="14" t="str">
        <f>[1]WwTW!F12</f>
        <v>-3.502529</v>
      </c>
      <c r="H12" s="14">
        <f>[1]WwTW!H12</f>
        <v>33</v>
      </c>
      <c r="I12" s="14" t="str">
        <f>[1]WwTW!I12</f>
        <v>Measured</v>
      </c>
      <c r="J12" s="68">
        <f>[1]WwTW!J12</f>
        <v>5.5800000000000002E-2</v>
      </c>
      <c r="K12" s="14" t="str">
        <f>[1]WwTW!K12</f>
        <v>Measured</v>
      </c>
      <c r="L12" s="14"/>
      <c r="M12" s="14" t="str">
        <f>[1]WwTW!M12</f>
        <v>CSAS</v>
      </c>
      <c r="O12" s="14" t="str">
        <f>[1]WwTW!O12</f>
        <v/>
      </c>
      <c r="P12" s="14" t="str">
        <f>[1]WwTW!P12</f>
        <v>No</v>
      </c>
      <c r="Q12" s="14" t="str">
        <f>[1]WwTW!Q12</f>
        <v>No</v>
      </c>
      <c r="R12" s="14" t="str">
        <f>[1]WwTW!R12</f>
        <v/>
      </c>
      <c r="T12" s="14" t="str">
        <f>[1]WwTW!T12</f>
        <v>N</v>
      </c>
      <c r="U12" s="14" t="str">
        <f>[1]WwTW!U12</f>
        <v>Not Manned</v>
      </c>
      <c r="V12" s="14" t="str">
        <f>[1]WwTW!V12</f>
        <v>28</v>
      </c>
      <c r="W12" s="14" t="str">
        <f>[1]WwTW!W12</f>
        <v>14</v>
      </c>
      <c r="X12" s="14" t="str">
        <f>[1]WwTW!X12</f>
        <v/>
      </c>
    </row>
    <row r="13" spans="2:24" x14ac:dyDescent="0.2">
      <c r="D13" s="14" t="str">
        <f>[1]WwTW!D13</f>
        <v>NEWTOWN (STW)</v>
      </c>
      <c r="E13" s="14" t="str">
        <f>[1]WwTW!E13</f>
        <v>52.523509</v>
      </c>
      <c r="F13" s="14" t="str">
        <f>[1]WwTW!F13</f>
        <v>-3.274888</v>
      </c>
      <c r="H13" s="14">
        <f>[1]WwTW!H13</f>
        <v>347</v>
      </c>
      <c r="I13" s="14" t="str">
        <f>[1]WwTW!I13</f>
        <v>Measured</v>
      </c>
      <c r="J13" s="68">
        <f>[1]WwTW!J13</f>
        <v>5.57E-2</v>
      </c>
      <c r="K13" s="14" t="str">
        <f>[1]WwTW!K13</f>
        <v>Measured</v>
      </c>
      <c r="L13" s="14"/>
      <c r="M13" s="14" t="str">
        <f>[1]WwTW!M13</f>
        <v>SB</v>
      </c>
      <c r="O13" s="14" t="str">
        <f>[1]WwTW!O13</f>
        <v/>
      </c>
      <c r="P13" s="14" t="str">
        <f>[1]WwTW!P13</f>
        <v>Yes</v>
      </c>
      <c r="Q13" s="14" t="str">
        <f>[1]WwTW!Q13</f>
        <v>Yes</v>
      </c>
      <c r="R13" s="14" t="str">
        <f>[1]WwTW!R13</f>
        <v/>
      </c>
      <c r="T13" s="14" t="str">
        <f>[1]WwTW!T13</f>
        <v>Y</v>
      </c>
      <c r="U13" s="14" t="str">
        <f>[1]WwTW!U13</f>
        <v>Not Manned</v>
      </c>
      <c r="V13" s="14" t="str">
        <f>[1]WwTW!V13</f>
        <v>28</v>
      </c>
      <c r="W13" s="14" t="str">
        <f>[1]WwTW!W13</f>
        <v>LESS THAN 7</v>
      </c>
      <c r="X13" s="14" t="str">
        <f>[1]WwTW!X13</f>
        <v/>
      </c>
    </row>
    <row r="14" spans="2:24" x14ac:dyDescent="0.2">
      <c r="D14" s="14" t="str">
        <f>[1]WwTW!D14</f>
        <v>WELSHPOOL (STW)</v>
      </c>
      <c r="E14" s="14" t="str">
        <f>[1]WwTW!E14</f>
        <v>52.657997</v>
      </c>
      <c r="F14" s="14" t="str">
        <f>[1]WwTW!F14</f>
        <v>-3.133905</v>
      </c>
      <c r="H14" s="14">
        <f>[1]WwTW!H14</f>
        <v>138</v>
      </c>
      <c r="I14" s="14" t="str">
        <f>[1]WwTW!I14</f>
        <v>Measured</v>
      </c>
      <c r="J14" s="68">
        <f>[1]WwTW!J14</f>
        <v>5.0799999999999998E-2</v>
      </c>
      <c r="K14" s="14" t="str">
        <f>[1]WwTW!K14</f>
        <v>Measured</v>
      </c>
      <c r="L14" s="14"/>
      <c r="M14" s="14" t="str">
        <f>[1]WwTW!M14</f>
        <v>SAS</v>
      </c>
      <c r="O14" s="14" t="str">
        <f>[1]WwTW!O14</f>
        <v/>
      </c>
      <c r="P14" s="14" t="str">
        <f>[1]WwTW!P14</f>
        <v>No</v>
      </c>
      <c r="Q14" s="14" t="str">
        <f>[1]WwTW!Q14</f>
        <v>No</v>
      </c>
      <c r="R14" s="14" t="str">
        <f>[1]WwTW!R14</f>
        <v/>
      </c>
      <c r="T14" s="14" t="str">
        <f>[1]WwTW!T14</f>
        <v>N</v>
      </c>
      <c r="U14" s="14" t="str">
        <f>[1]WwTW!U14</f>
        <v>Not Manned</v>
      </c>
      <c r="V14" s="14" t="str">
        <f>[1]WwTW!V14</f>
        <v>28</v>
      </c>
      <c r="W14" s="14" t="str">
        <f>[1]WwTW!W14</f>
        <v>LESS THAN 7</v>
      </c>
      <c r="X14" s="14" t="str">
        <f>[1]WwTW!X14</f>
        <v/>
      </c>
    </row>
  </sheetData>
  <protectedRanges>
    <protectedRange sqref="D10:X1012" name="Range1"/>
  </protectedRanges>
  <mergeCells count="5">
    <mergeCell ref="D2:X2"/>
    <mergeCell ref="D4:F4"/>
    <mergeCell ref="H4:M4"/>
    <mergeCell ref="O4:R4"/>
    <mergeCell ref="T4:X4"/>
  </mergeCells>
  <pageMargins left="0.7" right="0.7" top="0.75" bottom="0.75" header="0.3" footer="0.3"/>
  <pageSetup paperSize="8" scale="47" orientation="landscape" horizontalDpi="1200" verticalDpi="1200" r:id="rId1"/>
  <headerFooter>
    <oddFooter>&amp;F</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pageSetUpPr fitToPage="1"/>
  </sheetPr>
  <dimension ref="B1:AA57"/>
  <sheetViews>
    <sheetView showGridLines="0" zoomScale="70" zoomScaleNormal="70" workbookViewId="0">
      <selection activeCell="H1" sqref="H1"/>
    </sheetView>
  </sheetViews>
  <sheetFormatPr defaultRowHeight="14.25" x14ac:dyDescent="0.2"/>
  <cols>
    <col min="1" max="1" width="4.375" customWidth="1"/>
    <col min="2" max="2" width="24.75" customWidth="1"/>
    <col min="3" max="3" width="3.5" style="13" customWidth="1"/>
    <col min="4" max="4" width="30" customWidth="1"/>
    <col min="5" max="5" width="17.5" customWidth="1"/>
    <col min="6" max="6" width="16.75" customWidth="1"/>
    <col min="7" max="7" width="3.5" style="13" customWidth="1"/>
    <col min="8" max="8" width="24.25" customWidth="1"/>
    <col min="9" max="9" width="21.375" customWidth="1"/>
  </cols>
  <sheetData>
    <row r="1" spans="2:27" s="32" customFormat="1" ht="20.25" x14ac:dyDescent="0.2">
      <c r="B1" s="11" t="s">
        <v>116</v>
      </c>
      <c r="C1" s="11"/>
      <c r="D1" s="11"/>
      <c r="E1" s="11"/>
      <c r="F1" s="11"/>
      <c r="G1" s="11"/>
      <c r="H1" s="11" t="s">
        <v>198</v>
      </c>
      <c r="I1" s="11"/>
      <c r="J1"/>
      <c r="K1"/>
      <c r="L1"/>
      <c r="M1"/>
      <c r="N1" s="31"/>
      <c r="O1" s="31"/>
      <c r="P1" s="31"/>
      <c r="Q1" s="31"/>
      <c r="R1" s="31"/>
      <c r="S1" s="31"/>
      <c r="T1" s="31"/>
      <c r="U1" s="31"/>
      <c r="V1" s="31"/>
      <c r="W1" s="31"/>
      <c r="X1" s="31"/>
      <c r="Y1" s="31"/>
      <c r="Z1" s="31"/>
      <c r="AA1" s="31"/>
    </row>
    <row r="2" spans="2:27" s="32" customFormat="1" ht="55.9" customHeight="1" thickBot="1" x14ac:dyDescent="0.25">
      <c r="B2" s="80" t="s">
        <v>155</v>
      </c>
      <c r="C2" s="80"/>
      <c r="D2" s="80"/>
      <c r="E2" s="80"/>
      <c r="F2" s="80"/>
      <c r="G2" s="80"/>
      <c r="H2" s="80"/>
      <c r="I2" s="80"/>
      <c r="J2"/>
      <c r="K2"/>
      <c r="L2"/>
      <c r="M2"/>
      <c r="N2"/>
      <c r="O2"/>
      <c r="P2"/>
      <c r="Q2"/>
      <c r="R2"/>
      <c r="S2"/>
      <c r="T2"/>
      <c r="U2"/>
      <c r="V2"/>
      <c r="W2"/>
      <c r="X2"/>
      <c r="Y2"/>
    </row>
    <row r="3" spans="2:27" ht="85.15" customHeight="1" x14ac:dyDescent="0.2">
      <c r="B3" s="15" t="s">
        <v>172</v>
      </c>
      <c r="D3" s="81"/>
      <c r="E3" s="82"/>
      <c r="F3" s="82"/>
      <c r="G3" s="82"/>
      <c r="H3" s="82"/>
      <c r="I3" s="82"/>
    </row>
    <row r="4" spans="2:27" ht="15" customHeight="1" thickBot="1" x14ac:dyDescent="0.25">
      <c r="H4" s="13"/>
    </row>
    <row r="5" spans="2:27" ht="47.45" customHeight="1" thickBot="1" x14ac:dyDescent="0.25">
      <c r="D5" s="77" t="s">
        <v>107</v>
      </c>
      <c r="E5" s="78"/>
      <c r="F5" s="79"/>
      <c r="H5" s="77" t="s">
        <v>108</v>
      </c>
      <c r="I5" s="79"/>
    </row>
    <row r="6" spans="2:27" ht="22.15" customHeight="1" thickBot="1" x14ac:dyDescent="0.25">
      <c r="B6" s="15" t="s">
        <v>158</v>
      </c>
      <c r="D6" s="15">
        <v>1</v>
      </c>
      <c r="E6" s="15">
        <v>2</v>
      </c>
      <c r="F6" s="15">
        <v>3</v>
      </c>
      <c r="H6" s="15">
        <v>1</v>
      </c>
      <c r="I6" s="15">
        <v>2</v>
      </c>
      <c r="J6" s="13"/>
    </row>
    <row r="7" spans="2:27" ht="28.5" x14ac:dyDescent="0.2">
      <c r="B7" s="15" t="s">
        <v>10</v>
      </c>
      <c r="D7" s="5" t="s">
        <v>8</v>
      </c>
      <c r="E7" s="5" t="s">
        <v>61</v>
      </c>
      <c r="F7" s="5" t="s">
        <v>62</v>
      </c>
      <c r="H7" s="2" t="s">
        <v>178</v>
      </c>
      <c r="I7" s="2" t="s">
        <v>16</v>
      </c>
    </row>
    <row r="8" spans="2:27" ht="85.5" x14ac:dyDescent="0.2">
      <c r="B8" s="16" t="s">
        <v>9</v>
      </c>
      <c r="D8" s="2" t="s">
        <v>7</v>
      </c>
      <c r="E8" s="2" t="s">
        <v>49</v>
      </c>
      <c r="F8" s="2" t="s">
        <v>50</v>
      </c>
      <c r="H8" s="6" t="s">
        <v>177</v>
      </c>
      <c r="I8" s="2" t="s">
        <v>45</v>
      </c>
    </row>
    <row r="9" spans="2:27" s="63" customFormat="1" x14ac:dyDescent="0.2">
      <c r="B9" s="56" t="s">
        <v>170</v>
      </c>
      <c r="C9" s="57"/>
      <c r="D9" s="59"/>
      <c r="E9" s="61" t="s">
        <v>171</v>
      </c>
      <c r="F9" s="61" t="s">
        <v>171</v>
      </c>
      <c r="G9" s="57"/>
      <c r="H9" s="62">
        <v>0</v>
      </c>
      <c r="I9" s="7"/>
    </row>
    <row r="10" spans="2:27" ht="24" customHeight="1" thickBot="1" x14ac:dyDescent="0.25">
      <c r="B10" s="17" t="s">
        <v>74</v>
      </c>
      <c r="D10" s="12" t="s">
        <v>21</v>
      </c>
      <c r="E10" s="12" t="s">
        <v>21</v>
      </c>
      <c r="F10" s="12" t="s">
        <v>21</v>
      </c>
      <c r="H10" s="12" t="s">
        <v>21</v>
      </c>
      <c r="I10" s="7"/>
    </row>
    <row r="11" spans="2:27" s="13" customFormat="1" x14ac:dyDescent="0.2">
      <c r="T11" s="19"/>
      <c r="V11" s="19"/>
      <c r="W11" s="19"/>
      <c r="X11" s="19"/>
    </row>
    <row r="12" spans="2:27" x14ac:dyDescent="0.2">
      <c r="B12" s="13"/>
      <c r="D12" s="14" t="str">
        <f>'[1]Small WwTW'!D12</f>
        <v>ADFA (STW)</v>
      </c>
      <c r="E12" s="14">
        <f>'[1]Small WwTW'!E12</f>
        <v>52.600670999999998</v>
      </c>
      <c r="F12" s="14">
        <f>'[1]Small WwTW'!F12</f>
        <v>-3.3878979999999999</v>
      </c>
      <c r="H12" s="14" t="str">
        <f>'[1]Small WwTW'!H12</f>
        <v>&lt;70</v>
      </c>
      <c r="I12" s="14" t="str">
        <f>'[1]Small WwTW'!I12</f>
        <v>SB</v>
      </c>
    </row>
    <row r="13" spans="2:27" x14ac:dyDescent="0.2">
      <c r="D13" s="14" t="str">
        <f>'[1]Small WwTW'!D13</f>
        <v>ARDDLEEN (STW)</v>
      </c>
      <c r="E13" s="14">
        <f>'[1]Small WwTW'!E13</f>
        <v>52.730995</v>
      </c>
      <c r="F13" s="14">
        <f>'[1]Small WwTW'!F13</f>
        <v>-3.098681</v>
      </c>
      <c r="H13" s="14" t="str">
        <f>'[1]Small WwTW'!H13</f>
        <v>&lt;70</v>
      </c>
      <c r="I13" s="14" t="str">
        <f>'[1]Small WwTW'!I13</f>
        <v>SB</v>
      </c>
    </row>
    <row r="14" spans="2:27" x14ac:dyDescent="0.2">
      <c r="D14" s="14" t="str">
        <f>'[1]Small WwTW'!D14</f>
        <v>BAUSLEY (STW)</v>
      </c>
      <c r="E14" s="14">
        <f>'[1]Small WwTW'!E14</f>
        <v>52.731949</v>
      </c>
      <c r="F14" s="14">
        <f>'[1]Small WwTW'!F14</f>
        <v>-3.0084740000000001</v>
      </c>
      <c r="H14" s="14" t="str">
        <f>'[1]Small WwTW'!H14</f>
        <v>&lt;70</v>
      </c>
      <c r="I14" s="14" t="str">
        <f>'[1]Small WwTW'!I14</f>
        <v>SB</v>
      </c>
    </row>
    <row r="15" spans="2:27" x14ac:dyDescent="0.2">
      <c r="D15" s="14" t="str">
        <f>'[1]Small WwTW'!D15</f>
        <v>BERRIEW (STW)</v>
      </c>
      <c r="E15" s="14">
        <f>'[1]Small WwTW'!E15</f>
        <v>52.597126000000003</v>
      </c>
      <c r="F15" s="14">
        <f>'[1]Small WwTW'!F15</f>
        <v>-3.198779</v>
      </c>
      <c r="H15" s="14" t="str">
        <f>'[1]Small WwTW'!H15</f>
        <v>&lt;70</v>
      </c>
      <c r="I15" s="14" t="str">
        <f>'[1]Small WwTW'!I15</f>
        <v>SB</v>
      </c>
    </row>
    <row r="16" spans="2:27" x14ac:dyDescent="0.2">
      <c r="D16" s="14" t="str">
        <f>'[1]Small WwTW'!D16</f>
        <v>BETTWS CEDEWAIN (STW)</v>
      </c>
      <c r="E16" s="14">
        <f>'[1]Small WwTW'!E16</f>
        <v>52.555700000000002</v>
      </c>
      <c r="F16" s="14">
        <f>'[1]Small WwTW'!F16</f>
        <v>-3.2921819999999999</v>
      </c>
      <c r="H16" s="14" t="str">
        <f>'[1]Small WwTW'!H16</f>
        <v>&lt;70</v>
      </c>
      <c r="I16" s="14" t="str">
        <f>'[1]Small WwTW'!I16</f>
        <v>SB</v>
      </c>
    </row>
    <row r="17" spans="4:9" x14ac:dyDescent="0.2">
      <c r="D17" s="14" t="str">
        <f>'[1]Small WwTW'!D17</f>
        <v>BWLCH-Y-FRIDD (STW)</v>
      </c>
      <c r="E17" s="14">
        <f>'[1]Small WwTW'!E17</f>
        <v>52.557205000000003</v>
      </c>
      <c r="F17" s="14">
        <f>'[1]Small WwTW'!F17</f>
        <v>-3.3994490000000002</v>
      </c>
      <c r="H17" s="14" t="str">
        <f>'[1]Small WwTW'!H17</f>
        <v>&lt;70</v>
      </c>
      <c r="I17" s="14" t="str">
        <f>'[1]Small WwTW'!I17</f>
        <v>SB</v>
      </c>
    </row>
    <row r="18" spans="4:9" x14ac:dyDescent="0.2">
      <c r="D18" s="14" t="str">
        <f>'[1]Small WwTW'!D18</f>
        <v>CAERHOWEL (STW)</v>
      </c>
      <c r="E18" s="14">
        <f>'[1]Small WwTW'!E18</f>
        <v>52.574137</v>
      </c>
      <c r="F18" s="14">
        <f>'[1]Small WwTW'!F18</f>
        <v>-3.1715870000000002</v>
      </c>
      <c r="H18" s="14" t="str">
        <f>'[1]Small WwTW'!H18</f>
        <v>&lt;70</v>
      </c>
      <c r="I18" s="14" t="str">
        <f>'[1]Small WwTW'!I18</f>
        <v>SB</v>
      </c>
    </row>
    <row r="19" spans="4:9" x14ac:dyDescent="0.2">
      <c r="D19" s="14" t="str">
        <f>'[1]Small WwTW'!D19</f>
        <v>CAERSWS (STW)</v>
      </c>
      <c r="E19" s="14">
        <f>'[1]Small WwTW'!E19</f>
        <v>52.523007999999997</v>
      </c>
      <c r="F19" s="14">
        <f>'[1]Small WwTW'!F19</f>
        <v>-3.419988</v>
      </c>
      <c r="H19" s="14" t="str">
        <f>'[1]Small WwTW'!H19</f>
        <v>&lt;70</v>
      </c>
      <c r="I19" s="14" t="str">
        <f>'[1]Small WwTW'!I19</f>
        <v>SB</v>
      </c>
    </row>
    <row r="20" spans="4:9" x14ac:dyDescent="0.2">
      <c r="D20" s="14" t="str">
        <f>'[1]Small WwTW'!D20</f>
        <v>CARNO (STW)</v>
      </c>
      <c r="E20" s="14">
        <f>'[1]Small WwTW'!E20</f>
        <v>52.555588999999998</v>
      </c>
      <c r="F20" s="14">
        <f>'[1]Small WwTW'!F20</f>
        <v>-3.5265789999999999</v>
      </c>
      <c r="H20" s="14" t="str">
        <f>'[1]Small WwTW'!H20</f>
        <v>&lt;70</v>
      </c>
      <c r="I20" s="14" t="str">
        <f>'[1]Small WwTW'!I20</f>
        <v>CSAS</v>
      </c>
    </row>
    <row r="21" spans="4:9" x14ac:dyDescent="0.2">
      <c r="D21" s="14" t="str">
        <f>'[1]Small WwTW'!D21</f>
        <v>CASTLE CAEREINION (STW)</v>
      </c>
      <c r="E21" s="14">
        <f>'[1]Small WwTW'!E21</f>
        <v>52.644376999999999</v>
      </c>
      <c r="F21" s="14">
        <f>'[1]Small WwTW'!F21</f>
        <v>-3.2370260000000002</v>
      </c>
      <c r="H21" s="14" t="str">
        <f>'[1]Small WwTW'!H21</f>
        <v>&lt;70</v>
      </c>
      <c r="I21" s="14" t="str">
        <f>'[1]Small WwTW'!I21</f>
        <v>SB</v>
      </c>
    </row>
    <row r="22" spans="4:9" x14ac:dyDescent="0.2">
      <c r="D22" s="14" t="str">
        <f>'[1]Small WwTW'!D22</f>
        <v>CHURCH STOKE (STW)</v>
      </c>
      <c r="E22" s="14">
        <f>'[1]Small WwTW'!E22</f>
        <v>52.545287999999999</v>
      </c>
      <c r="F22" s="14">
        <f>'[1]Small WwTW'!F22</f>
        <v>-3.073493</v>
      </c>
      <c r="H22" s="14" t="str">
        <f>'[1]Small WwTW'!H22</f>
        <v>&lt;70</v>
      </c>
      <c r="I22" s="14" t="str">
        <f>'[1]Small WwTW'!I22</f>
        <v>SB</v>
      </c>
    </row>
    <row r="23" spans="4:9" x14ac:dyDescent="0.2">
      <c r="D23" s="14" t="str">
        <f>'[1]Small WwTW'!D23</f>
        <v>CLATTER (STW)</v>
      </c>
      <c r="E23" s="14">
        <f>'[1]Small WwTW'!E23</f>
        <v>52.541871</v>
      </c>
      <c r="F23" s="14">
        <f>'[1]Small WwTW'!F23</f>
        <v>-3.474485</v>
      </c>
      <c r="H23" s="14" t="str">
        <f>'[1]Small WwTW'!H23</f>
        <v>&lt;70</v>
      </c>
      <c r="I23" s="14" t="str">
        <f>'[1]Small WwTW'!I23</f>
        <v>SB</v>
      </c>
    </row>
    <row r="24" spans="4:9" x14ac:dyDescent="0.2">
      <c r="D24" s="14" t="str">
        <f>'[1]Small WwTW'!D24</f>
        <v>DEYTHEUR (STW)</v>
      </c>
      <c r="E24" s="14">
        <f>'[1]Small WwTW'!E24</f>
        <v>52.765754999999999</v>
      </c>
      <c r="F24" s="14">
        <f>'[1]Small WwTW'!F24</f>
        <v>-3.147078</v>
      </c>
      <c r="H24" s="14" t="str">
        <f>'[1]Small WwTW'!H24</f>
        <v>&lt;70</v>
      </c>
      <c r="I24" s="14" t="str">
        <f>'[1]Small WwTW'!I24</f>
        <v>SB</v>
      </c>
    </row>
    <row r="25" spans="4:9" x14ac:dyDescent="0.2">
      <c r="D25" s="14" t="str">
        <f>'[1]Small WwTW'!D25</f>
        <v>DOLANOG (STW)</v>
      </c>
      <c r="E25" s="14">
        <f>'[1]Small WwTW'!E25</f>
        <v>52.702962999999997</v>
      </c>
      <c r="F25" s="14">
        <f>'[1]Small WwTW'!F25</f>
        <v>-3.3866710000000002</v>
      </c>
      <c r="H25" s="14" t="str">
        <f>'[1]Small WwTW'!H25</f>
        <v>&lt;70</v>
      </c>
      <c r="I25" s="14" t="str">
        <f>'[1]Small WwTW'!I25</f>
        <v>SB</v>
      </c>
    </row>
    <row r="26" spans="4:9" x14ac:dyDescent="0.2">
      <c r="D26" s="14" t="str">
        <f>'[1]Small WwTW'!D26</f>
        <v>FORDEN (STW)</v>
      </c>
      <c r="E26" s="14">
        <f>'[1]Small WwTW'!E26</f>
        <v>52.613173000000003</v>
      </c>
      <c r="F26" s="14">
        <f>'[1]Small WwTW'!F26</f>
        <v>-3.1209289999999998</v>
      </c>
      <c r="H26" s="14" t="str">
        <f>'[1]Small WwTW'!H26</f>
        <v>&lt;70</v>
      </c>
      <c r="I26" s="14" t="str">
        <f>'[1]Small WwTW'!I26</f>
        <v>SB</v>
      </c>
    </row>
    <row r="27" spans="4:9" x14ac:dyDescent="0.2">
      <c r="D27" s="14" t="str">
        <f>'[1]Small WwTW'!D27</f>
        <v>FOUR CROSSES (STW)</v>
      </c>
      <c r="E27" s="14">
        <f>'[1]Small WwTW'!E27</f>
        <v>52.755634000000001</v>
      </c>
      <c r="F27" s="14">
        <f>'[1]Small WwTW'!F27</f>
        <v>-3.0756939999999999</v>
      </c>
      <c r="H27" s="14" t="str">
        <f>'[1]Small WwTW'!H27</f>
        <v>&lt;70</v>
      </c>
      <c r="I27" s="14" t="str">
        <f>'[1]Small WwTW'!I27</f>
        <v>SB</v>
      </c>
    </row>
    <row r="28" spans="4:9" x14ac:dyDescent="0.2">
      <c r="D28" s="14" t="str">
        <f>'[1]Small WwTW'!D28</f>
        <v>GUILSFIELD (STW)</v>
      </c>
      <c r="E28" s="14">
        <f>'[1]Small WwTW'!E28</f>
        <v>52.701929</v>
      </c>
      <c r="F28" s="14">
        <f>'[1]Small WwTW'!F28</f>
        <v>-3.146884</v>
      </c>
      <c r="H28" s="14" t="str">
        <f>'[1]Small WwTW'!H28</f>
        <v>&lt;70</v>
      </c>
      <c r="I28" s="14" t="str">
        <f>'[1]Small WwTW'!I28</f>
        <v>CSAS</v>
      </c>
    </row>
    <row r="29" spans="4:9" x14ac:dyDescent="0.2">
      <c r="D29" s="14" t="str">
        <f>'[1]Small WwTW'!D29</f>
        <v>HENIARTH (STW)</v>
      </c>
      <c r="E29" s="14">
        <f>'[1]Small WwTW'!E29</f>
        <v>52.666136000000002</v>
      </c>
      <c r="F29" s="14">
        <f>'[1]Small WwTW'!F29</f>
        <v>-3.3041779999999998</v>
      </c>
      <c r="H29" s="14" t="str">
        <f>'[1]Small WwTW'!H29</f>
        <v>&lt;70</v>
      </c>
      <c r="I29" s="14" t="str">
        <f>'[1]Small WwTW'!I29</f>
        <v>SB</v>
      </c>
    </row>
    <row r="30" spans="4:9" x14ac:dyDescent="0.2">
      <c r="D30" s="14" t="str">
        <f>'[1]Small WwTW'!D30</f>
        <v>KERRY (STW)</v>
      </c>
      <c r="E30" s="14">
        <f>'[1]Small WwTW'!E30</f>
        <v>52.503923</v>
      </c>
      <c r="F30" s="14">
        <f>'[1]Small WwTW'!F30</f>
        <v>-3.25664</v>
      </c>
      <c r="H30" s="14" t="str">
        <f>'[1]Small WwTW'!H30</f>
        <v>&lt;70</v>
      </c>
      <c r="I30" s="14" t="str">
        <f>'[1]Small WwTW'!I30</f>
        <v>SB</v>
      </c>
    </row>
    <row r="31" spans="4:9" x14ac:dyDescent="0.2">
      <c r="D31" s="14" t="str">
        <f>'[1]Small WwTW'!D31</f>
        <v>KNUCKLAS (STW)</v>
      </c>
      <c r="E31" s="14">
        <f>'[1]Small WwTW'!E31</f>
        <v>52.362625000000001</v>
      </c>
      <c r="F31" s="14">
        <f>'[1]Small WwTW'!F31</f>
        <v>-3.096203</v>
      </c>
      <c r="H31" s="14" t="str">
        <f>'[1]Small WwTW'!H31</f>
        <v>&lt;70</v>
      </c>
      <c r="I31" s="14" t="str">
        <f>'[1]Small WwTW'!I31</f>
        <v>SB</v>
      </c>
    </row>
    <row r="32" spans="4:9" x14ac:dyDescent="0.2">
      <c r="D32" s="14" t="str">
        <f>'[1]Small WwTW'!D32</f>
        <v>LLANDINAM (STW)</v>
      </c>
      <c r="E32" s="14">
        <f>'[1]Small WwTW'!E32</f>
        <v>52.476711000000002</v>
      </c>
      <c r="F32" s="14">
        <f>'[1]Small WwTW'!F32</f>
        <v>-3.435505</v>
      </c>
      <c r="H32" s="14" t="str">
        <f>'[1]Small WwTW'!H32</f>
        <v>&lt;70</v>
      </c>
      <c r="I32" s="14" t="str">
        <f>'[1]Small WwTW'!I32</f>
        <v>SB</v>
      </c>
    </row>
    <row r="33" spans="4:9" x14ac:dyDescent="0.2">
      <c r="D33" s="14" t="str">
        <f>'[1]Small WwTW'!D33</f>
        <v>LLANDYSSIL (STW)</v>
      </c>
      <c r="E33" s="14">
        <f>'[1]Small WwTW'!E33</f>
        <v>52.552219999999998</v>
      </c>
      <c r="F33" s="14">
        <f>'[1]Small WwTW'!F33</f>
        <v>-3.1946050000000001</v>
      </c>
      <c r="H33" s="14" t="str">
        <f>'[1]Small WwTW'!H33</f>
        <v>&lt;70</v>
      </c>
      <c r="I33" s="14" t="str">
        <f>'[1]Small WwTW'!I33</f>
        <v>SB</v>
      </c>
    </row>
    <row r="34" spans="4:9" x14ac:dyDescent="0.2">
      <c r="D34" s="14" t="str">
        <f>'[1]Small WwTW'!D34</f>
        <v>LLANFAIR CAEREINION (STW)</v>
      </c>
      <c r="E34" s="14">
        <f>'[1]Small WwTW'!E34</f>
        <v>52.653371999999997</v>
      </c>
      <c r="F34" s="14">
        <f>'[1]Small WwTW'!F34</f>
        <v>-3.3200609999999999</v>
      </c>
      <c r="H34" s="14" t="str">
        <f>'[1]Small WwTW'!H34</f>
        <v>&lt;70</v>
      </c>
      <c r="I34" s="14" t="str">
        <f>'[1]Small WwTW'!I34</f>
        <v>SB</v>
      </c>
    </row>
    <row r="35" spans="4:9" x14ac:dyDescent="0.2">
      <c r="D35" s="14" t="str">
        <f>'[1]Small WwTW'!D35</f>
        <v>LLANFECHAIN (STW)</v>
      </c>
      <c r="E35" s="14">
        <f>'[1]Small WwTW'!E35</f>
        <v>52.776896999999998</v>
      </c>
      <c r="F35" s="14">
        <f>'[1]Small WwTW'!F35</f>
        <v>-3.2022300000000001</v>
      </c>
      <c r="H35" s="14" t="str">
        <f>'[1]Small WwTW'!H35</f>
        <v>&lt;70</v>
      </c>
      <c r="I35" s="14" t="str">
        <f>'[1]Small WwTW'!I35</f>
        <v>SB</v>
      </c>
    </row>
    <row r="36" spans="4:9" x14ac:dyDescent="0.2">
      <c r="D36" s="14" t="str">
        <f>'[1]Small WwTW'!D36</f>
        <v>LLANFYLLIN (STW)</v>
      </c>
      <c r="E36" s="14">
        <f>'[1]Small WwTW'!E36</f>
        <v>52.761048000000002</v>
      </c>
      <c r="F36" s="14">
        <f>'[1]Small WwTW'!F36</f>
        <v>-3.256618</v>
      </c>
      <c r="H36" s="14" t="str">
        <f>'[1]Small WwTW'!H36</f>
        <v>&lt;70</v>
      </c>
      <c r="I36" s="14" t="str">
        <f>'[1]Small WwTW'!I36</f>
        <v>SB</v>
      </c>
    </row>
    <row r="37" spans="4:9" x14ac:dyDescent="0.2">
      <c r="D37" s="14" t="str">
        <f>'[1]Small WwTW'!D37</f>
        <v>LLANGADFAN (STW)</v>
      </c>
      <c r="E37" s="14">
        <f>'[1]Small WwTW'!E37</f>
        <v>52.688428000000002</v>
      </c>
      <c r="F37" s="14">
        <f>'[1]Small WwTW'!F37</f>
        <v>-3.4735140000000002</v>
      </c>
      <c r="H37" s="14" t="str">
        <f>'[1]Small WwTW'!H37</f>
        <v>&lt;70</v>
      </c>
      <c r="I37" s="14" t="str">
        <f>'[1]Small WwTW'!I37</f>
        <v>SB</v>
      </c>
    </row>
    <row r="38" spans="4:9" x14ac:dyDescent="0.2">
      <c r="D38" s="14" t="str">
        <f>'[1]Small WwTW'!D38</f>
        <v>LLANGEDWYN (STW)</v>
      </c>
      <c r="E38" s="14">
        <f>'[1]Small WwTW'!E38</f>
        <v>52.809185999999997</v>
      </c>
      <c r="F38" s="14">
        <f>'[1]Small WwTW'!F38</f>
        <v>-3.2090559999999999</v>
      </c>
      <c r="H38" s="14" t="str">
        <f>'[1]Small WwTW'!H38</f>
        <v>&lt;70</v>
      </c>
      <c r="I38" s="14" t="str">
        <f>'[1]Small WwTW'!I38</f>
        <v>SB</v>
      </c>
    </row>
    <row r="39" spans="4:9" x14ac:dyDescent="0.2">
      <c r="D39" s="14" t="str">
        <f>'[1]Small WwTW'!D39</f>
        <v>LLANGYNOG (STW)</v>
      </c>
      <c r="E39" s="14">
        <f>'[1]Small WwTW'!E39</f>
        <v>52.821357999999996</v>
      </c>
      <c r="F39" s="14">
        <f>'[1]Small WwTW'!F39</f>
        <v>-3.4097330000000001</v>
      </c>
      <c r="H39" s="14" t="str">
        <f>'[1]Small WwTW'!H39</f>
        <v>&lt;70</v>
      </c>
      <c r="I39" s="14" t="str">
        <f>'[1]Small WwTW'!I39</f>
        <v>SB</v>
      </c>
    </row>
    <row r="40" spans="4:9" x14ac:dyDescent="0.2">
      <c r="D40" s="14" t="str">
        <f>'[1]Small WwTW'!D40</f>
        <v>LLANRHAEADR (STW)</v>
      </c>
      <c r="E40" s="14">
        <f>'[1]Small WwTW'!E40</f>
        <v>52.820554000000001</v>
      </c>
      <c r="F40" s="14">
        <f>'[1]Small WwTW'!F40</f>
        <v>-3.294845</v>
      </c>
      <c r="H40" s="14" t="str">
        <f>'[1]Small WwTW'!H40</f>
        <v>&lt;70</v>
      </c>
      <c r="I40" s="14" t="str">
        <f>'[1]Small WwTW'!I40</f>
        <v>CSAS</v>
      </c>
    </row>
    <row r="41" spans="4:9" x14ac:dyDescent="0.2">
      <c r="D41" s="14" t="str">
        <f>'[1]Small WwTW'!D41</f>
        <v>LLANSANTFFRAID (STW)</v>
      </c>
      <c r="E41" s="14">
        <f>'[1]Small WwTW'!E41</f>
        <v>52.773829999999997</v>
      </c>
      <c r="F41" s="14">
        <f>'[1]Small WwTW'!F41</f>
        <v>-3.1487729999999998</v>
      </c>
      <c r="H41" s="14" t="str">
        <f>'[1]Small WwTW'!H41</f>
        <v>&lt;70</v>
      </c>
      <c r="I41" s="14" t="str">
        <f>'[1]Small WwTW'!I41</f>
        <v>SB</v>
      </c>
    </row>
    <row r="42" spans="4:9" x14ac:dyDescent="0.2">
      <c r="D42" s="14" t="str">
        <f>'[1]Small WwTW'!D42</f>
        <v>LLANSILIN (STW)</v>
      </c>
      <c r="E42" s="14">
        <f>'[1]Small WwTW'!E42</f>
        <v>52.845528000000002</v>
      </c>
      <c r="F42" s="14">
        <f>'[1]Small WwTW'!F42</f>
        <v>-3.1714549999999999</v>
      </c>
      <c r="H42" s="14" t="str">
        <f>'[1]Small WwTW'!H42</f>
        <v>&lt;70</v>
      </c>
      <c r="I42" s="14" t="s">
        <v>31</v>
      </c>
    </row>
    <row r="43" spans="4:9" x14ac:dyDescent="0.2">
      <c r="D43" s="14" t="str">
        <f>'[1]Small WwTW'!D43</f>
        <v>LLANWYDDYN (STW)</v>
      </c>
      <c r="E43" s="14">
        <f>'[1]Small WwTW'!E43</f>
        <v>52.759732</v>
      </c>
      <c r="F43" s="14">
        <f>'[1]Small WwTW'!F43</f>
        <v>-3.4507240000000001</v>
      </c>
      <c r="H43" s="14" t="str">
        <f>'[1]Small WwTW'!H43</f>
        <v>&lt;70</v>
      </c>
      <c r="I43" s="14" t="str">
        <f>'[1]Small WwTW'!I43</f>
        <v>P</v>
      </c>
    </row>
    <row r="44" spans="4:9" x14ac:dyDescent="0.2">
      <c r="D44" s="14" t="str">
        <f>'[1]Small WwTW'!D44</f>
        <v>LLYS RHYS RHYSNANT (STW)</v>
      </c>
      <c r="E44" s="14">
        <f>'[1]Small WwTW'!E44</f>
        <v>52.765318000000001</v>
      </c>
      <c r="F44" s="14">
        <f>'[1]Small WwTW'!F44</f>
        <v>-3.098166</v>
      </c>
      <c r="H44" s="14" t="str">
        <f>'[1]Small WwTW'!H44</f>
        <v>&lt;70</v>
      </c>
      <c r="I44" s="14" t="str">
        <f>'[1]Small WwTW'!I44</f>
        <v>SB</v>
      </c>
    </row>
    <row r="45" spans="4:9" x14ac:dyDescent="0.2">
      <c r="D45" s="14" t="str">
        <f>'[1]Small WwTW'!D45</f>
        <v>MANAFON (STW)</v>
      </c>
      <c r="E45" s="14">
        <f>'[1]Small WwTW'!E45</f>
        <v>52.612133</v>
      </c>
      <c r="F45" s="14">
        <f>'[1]Small WwTW'!F45</f>
        <v>-3.309958</v>
      </c>
      <c r="H45" s="14" t="str">
        <f>'[1]Small WwTW'!H45</f>
        <v>&lt;70</v>
      </c>
      <c r="I45" s="14" t="str">
        <f>'[1]Small WwTW'!I45</f>
        <v>SB</v>
      </c>
    </row>
    <row r="46" spans="4:9" x14ac:dyDescent="0.2">
      <c r="D46" s="14" t="str">
        <f>'[1]Small WwTW'!D46</f>
        <v>MEIFOD (STW)</v>
      </c>
      <c r="E46" s="14">
        <f>'[1]Small WwTW'!E46</f>
        <v>52.711533000000003</v>
      </c>
      <c r="F46" s="14">
        <f>'[1]Small WwTW'!F46</f>
        <v>-3.262597</v>
      </c>
      <c r="H46" s="14" t="str">
        <f>'[1]Small WwTW'!H46</f>
        <v>&lt;70</v>
      </c>
      <c r="I46" s="14" t="str">
        <f>'[1]Small WwTW'!I46</f>
        <v>SB</v>
      </c>
    </row>
    <row r="47" spans="4:9" x14ac:dyDescent="0.2">
      <c r="D47" s="14" t="str">
        <f>'[1]Small WwTW'!D47</f>
        <v>MONTGOMERY (STW)</v>
      </c>
      <c r="E47" s="14">
        <f>'[1]Small WwTW'!E47</f>
        <v>52.568843999999999</v>
      </c>
      <c r="F47" s="14">
        <f>'[1]Small WwTW'!F47</f>
        <v>-3.149311</v>
      </c>
      <c r="H47" s="14" t="str">
        <f>'[1]Small WwTW'!H47</f>
        <v>&lt;70</v>
      </c>
      <c r="I47" s="14" t="str">
        <f>'[1]Small WwTW'!I47</f>
        <v>SB</v>
      </c>
    </row>
    <row r="48" spans="4:9" x14ac:dyDescent="0.2">
      <c r="D48" s="14" t="str">
        <f>'[1]Small WwTW'!D48</f>
        <v>PENTREFELIN (STW)</v>
      </c>
      <c r="E48" s="14">
        <f>'[1]Small WwTW'!E48</f>
        <v>52.811453</v>
      </c>
      <c r="F48" s="14">
        <f>'[1]Small WwTW'!F48</f>
        <v>-3.250667</v>
      </c>
      <c r="H48" s="14" t="str">
        <f>'[1]Small WwTW'!H48</f>
        <v>&lt;70</v>
      </c>
      <c r="I48" s="14" t="str">
        <f>'[1]Small WwTW'!I48</f>
        <v>SB</v>
      </c>
    </row>
    <row r="49" spans="4:9" x14ac:dyDescent="0.2">
      <c r="D49" s="14" t="str">
        <f>'[1]Small WwTW'!D49</f>
        <v>PEN-Y-BONT-FAWR (STW)</v>
      </c>
      <c r="E49" s="14">
        <f>'[1]Small WwTW'!E49</f>
        <v>52.811453</v>
      </c>
      <c r="F49" s="14">
        <f>'[1]Small WwTW'!F49</f>
        <v>-3.250667</v>
      </c>
      <c r="H49" s="14" t="str">
        <f>'[1]Small WwTW'!H49</f>
        <v>&lt;70</v>
      </c>
      <c r="I49" s="14" t="str">
        <f>'[1]Small WwTW'!I49</f>
        <v>SB</v>
      </c>
    </row>
    <row r="50" spans="4:9" x14ac:dyDescent="0.2">
      <c r="D50" s="14" t="str">
        <f>'[1]Small WwTW'!D50</f>
        <v>PENYBONT-LLANERCH EMRYS (STW)</v>
      </c>
      <c r="E50" s="14">
        <f>'[1]Small WwTW'!E50</f>
        <v>52.811278999999999</v>
      </c>
      <c r="F50" s="14">
        <f>'[1]Small WwTW'!F50</f>
        <v>-3.3485819999999999</v>
      </c>
      <c r="H50" s="14" t="str">
        <f>'[1]Small WwTW'!H50</f>
        <v>&lt;70</v>
      </c>
      <c r="I50" s="14" t="str">
        <f>'[1]Small WwTW'!I50</f>
        <v>SB</v>
      </c>
    </row>
    <row r="51" spans="4:9" x14ac:dyDescent="0.2">
      <c r="D51" s="14" t="str">
        <f>'[1]Small WwTW'!D51</f>
        <v>PONTROBERT (STW)</v>
      </c>
      <c r="E51" s="14">
        <f>'[1]Small WwTW'!E51</f>
        <v>52.700524999999999</v>
      </c>
      <c r="F51" s="14">
        <f>'[1]Small WwTW'!F51</f>
        <v>-3.3157559999999999</v>
      </c>
      <c r="H51" s="14" t="str">
        <f>'[1]Small WwTW'!H51</f>
        <v>&lt;70</v>
      </c>
      <c r="I51" s="14" t="str">
        <f>'[1]Small WwTW'!I51</f>
        <v>SB</v>
      </c>
    </row>
    <row r="52" spans="4:9" x14ac:dyDescent="0.2">
      <c r="D52" s="14" t="str">
        <f>'[1]Small WwTW'!D52</f>
        <v>POOL QUAY (STW)</v>
      </c>
      <c r="E52" s="14">
        <f>'[1]Small WwTW'!E52</f>
        <v>52.695158999999997</v>
      </c>
      <c r="F52" s="14">
        <f>'[1]Small WwTW'!F52</f>
        <v>-3.1023239999999999</v>
      </c>
      <c r="H52" s="14" t="str">
        <f>'[1]Small WwTW'!H52</f>
        <v>&lt;70</v>
      </c>
      <c r="I52" s="14" t="str">
        <f>'[1]Small WwTW'!I52</f>
        <v>P</v>
      </c>
    </row>
    <row r="53" spans="4:9" x14ac:dyDescent="0.2">
      <c r="D53" s="14" t="str">
        <f>'[1]Small WwTW'!D53</f>
        <v>SARN (STW)</v>
      </c>
      <c r="E53" s="14">
        <f>'[1]Small WwTW'!E53</f>
        <v>52.507496000000003</v>
      </c>
      <c r="F53" s="14">
        <f>'[1]Small WwTW'!F53</f>
        <v>-3.1712880000000001</v>
      </c>
      <c r="H53" s="14" t="str">
        <f>'[1]Small WwTW'!H53</f>
        <v>&lt;70</v>
      </c>
      <c r="I53" s="14" t="str">
        <f>'[1]Small WwTW'!I53</f>
        <v>SB</v>
      </c>
    </row>
    <row r="54" spans="4:9" x14ac:dyDescent="0.2">
      <c r="D54" s="14" t="str">
        <f>'[1]Small WwTW'!D54</f>
        <v>TREFEGLWYS (STW)</v>
      </c>
      <c r="E54" s="14">
        <f>'[1]Small WwTW'!E54</f>
        <v>52.500810000000001</v>
      </c>
      <c r="F54" s="14">
        <f>'[1]Small WwTW'!F54</f>
        <v>-3.5217339999999999</v>
      </c>
      <c r="H54" s="14" t="str">
        <f>'[1]Small WwTW'!H54</f>
        <v>&lt;70</v>
      </c>
      <c r="I54" s="14" t="str">
        <f>'[1]Small WwTW'!I54</f>
        <v>SB</v>
      </c>
    </row>
    <row r="55" spans="4:9" x14ac:dyDescent="0.2">
      <c r="D55" s="14" t="str">
        <f>'[1]Small WwTW'!D55</f>
        <v>TREGYNON (STW)</v>
      </c>
      <c r="E55" s="14">
        <f>'[1]Small WwTW'!E55</f>
        <v>52.576830999999999</v>
      </c>
      <c r="F55" s="14">
        <f>'[1]Small WwTW'!F55</f>
        <v>-3.3310439999999999</v>
      </c>
      <c r="H55" s="14" t="str">
        <f>'[1]Small WwTW'!H55</f>
        <v>&lt;70</v>
      </c>
      <c r="I55" s="14" t="str">
        <f>'[1]Small WwTW'!I55</f>
        <v>SB</v>
      </c>
    </row>
    <row r="56" spans="4:9" x14ac:dyDescent="0.2">
      <c r="D56" s="14" t="str">
        <f>'[1]Small WwTW'!D56</f>
        <v>TREWERN (STW)</v>
      </c>
      <c r="E56" s="14">
        <f>'[1]Small WwTW'!E56</f>
        <v>52.697029000000001</v>
      </c>
      <c r="F56" s="14">
        <f>'[1]Small WwTW'!F56</f>
        <v>-3.0728909999999998</v>
      </c>
      <c r="H56" s="14" t="str">
        <f>'[1]Small WwTW'!H56</f>
        <v>&lt;70</v>
      </c>
      <c r="I56" s="14" t="str">
        <f>'[1]Small WwTW'!I56</f>
        <v>SB</v>
      </c>
    </row>
    <row r="57" spans="4:9" x14ac:dyDescent="0.2">
      <c r="D57" s="14" t="str">
        <f>'[1]Small WwTW'!D57</f>
        <v>VAN (STW)</v>
      </c>
      <c r="E57" s="14">
        <f>'[1]Small WwTW'!E57</f>
        <v>52.476861999999997</v>
      </c>
      <c r="F57" s="14">
        <f>'[1]Small WwTW'!F57</f>
        <v>-3.5427909999999998</v>
      </c>
      <c r="H57" s="14" t="str">
        <f>'[1]Small WwTW'!H57</f>
        <v>&lt;70</v>
      </c>
      <c r="I57" s="14" t="str">
        <f>'[1]Small WwTW'!I57</f>
        <v>SB</v>
      </c>
    </row>
  </sheetData>
  <protectedRanges>
    <protectedRange sqref="B11:G11 I11 B12:I12 D13:I57" name="Range3"/>
  </protectedRanges>
  <mergeCells count="4">
    <mergeCell ref="D5:F5"/>
    <mergeCell ref="H5:I5"/>
    <mergeCell ref="B2:I2"/>
    <mergeCell ref="D3:I3"/>
  </mergeCells>
  <pageMargins left="0.7" right="0.7" top="0.75" bottom="0.75" header="0.3" footer="0.3"/>
  <pageSetup paperSize="8" scale="91" orientation="landscape"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pageSetUpPr fitToPage="1"/>
  </sheetPr>
  <dimension ref="B1:AA10"/>
  <sheetViews>
    <sheetView showGridLines="0" zoomScale="70" zoomScaleNormal="70" workbookViewId="0">
      <selection activeCell="C11" sqref="A11:XFD45"/>
    </sheetView>
  </sheetViews>
  <sheetFormatPr defaultRowHeight="14.25" x14ac:dyDescent="0.2"/>
  <cols>
    <col min="1" max="1" width="3.25" customWidth="1"/>
    <col min="2" max="2" width="21.875" customWidth="1"/>
    <col min="3" max="3" width="3.5" style="13" customWidth="1"/>
    <col min="4" max="4" width="15.75" customWidth="1"/>
    <col min="5" max="5" width="16.625" customWidth="1"/>
    <col min="6" max="6" width="15.25" customWidth="1"/>
    <col min="7" max="7" width="3.5" style="13" customWidth="1"/>
    <col min="8" max="9" width="16.75" customWidth="1"/>
    <col min="10" max="10" width="12.25" customWidth="1"/>
    <col min="11" max="11" width="15.5" customWidth="1"/>
    <col min="12" max="12" width="9.75" customWidth="1"/>
    <col min="13" max="14" width="11.75" customWidth="1"/>
    <col min="15" max="15" width="16.125" customWidth="1"/>
    <col min="16" max="16" width="3.5" style="13" customWidth="1"/>
    <col min="20" max="20" width="3.5" style="13" customWidth="1"/>
    <col min="21" max="21" width="11.375" customWidth="1"/>
    <col min="22" max="22" width="12.625" customWidth="1"/>
    <col min="23" max="24" width="12" customWidth="1"/>
    <col min="25" max="25" width="3.5" style="13" customWidth="1"/>
    <col min="26" max="26" width="21.625" style="1" customWidth="1"/>
    <col min="27" max="27" width="3.5" style="13" customWidth="1"/>
  </cols>
  <sheetData>
    <row r="1" spans="2:27" ht="43.9" customHeight="1" thickBot="1" x14ac:dyDescent="0.25">
      <c r="B1" s="11" t="s">
        <v>25</v>
      </c>
      <c r="C1" s="11"/>
      <c r="D1" s="11"/>
      <c r="E1" s="11"/>
      <c r="F1" s="11"/>
      <c r="G1" s="11"/>
      <c r="H1" s="11"/>
      <c r="I1" s="11"/>
      <c r="J1" s="11"/>
      <c r="K1" s="11"/>
      <c r="L1" s="11"/>
      <c r="M1" s="11"/>
      <c r="N1" s="11"/>
      <c r="O1" s="11"/>
      <c r="P1" s="11"/>
      <c r="Q1" s="11"/>
      <c r="R1" s="11"/>
      <c r="S1" s="11"/>
      <c r="T1" s="11"/>
      <c r="U1" s="11"/>
      <c r="V1" s="11"/>
      <c r="W1" s="11"/>
      <c r="X1" s="11"/>
      <c r="Y1" s="11"/>
      <c r="Z1" s="11"/>
      <c r="AA1" s="11"/>
    </row>
    <row r="2" spans="2:27" ht="85.15" customHeight="1" x14ac:dyDescent="0.2">
      <c r="B2" s="15" t="s">
        <v>172</v>
      </c>
      <c r="D2" s="71"/>
      <c r="E2" s="72"/>
      <c r="F2" s="72"/>
      <c r="G2" s="72"/>
      <c r="H2" s="72"/>
      <c r="I2" s="72"/>
      <c r="J2" s="72"/>
      <c r="K2" s="72"/>
      <c r="L2" s="72"/>
      <c r="M2" s="72"/>
      <c r="N2" s="72"/>
      <c r="O2" s="72"/>
      <c r="P2" s="72"/>
      <c r="Q2" s="72"/>
      <c r="R2" s="72"/>
      <c r="S2" s="72"/>
      <c r="T2" s="72"/>
      <c r="U2" s="72"/>
      <c r="V2" s="72"/>
      <c r="W2" s="72"/>
      <c r="X2" s="73"/>
      <c r="Z2"/>
      <c r="AA2"/>
    </row>
    <row r="3" spans="2:27" ht="21.6" customHeight="1" thickBot="1" x14ac:dyDescent="0.25">
      <c r="C3"/>
      <c r="G3"/>
      <c r="P3"/>
      <c r="T3"/>
      <c r="Y3"/>
      <c r="Z3"/>
      <c r="AA3"/>
    </row>
    <row r="4" spans="2:27" ht="69.599999999999994" customHeight="1" thickBot="1" x14ac:dyDescent="0.25">
      <c r="D4" s="77" t="s">
        <v>107</v>
      </c>
      <c r="E4" s="78"/>
      <c r="F4" s="79"/>
      <c r="H4" s="77" t="s">
        <v>112</v>
      </c>
      <c r="I4" s="78"/>
      <c r="J4" s="78"/>
      <c r="K4" s="78"/>
      <c r="L4" s="78"/>
      <c r="M4" s="78"/>
      <c r="N4" s="78"/>
      <c r="O4" s="79"/>
      <c r="Q4" s="83" t="s">
        <v>113</v>
      </c>
      <c r="R4" s="84"/>
      <c r="S4" s="85"/>
      <c r="U4" s="77" t="s">
        <v>114</v>
      </c>
      <c r="V4" s="78"/>
      <c r="W4" s="78"/>
      <c r="X4" s="79"/>
      <c r="Z4" s="10" t="s">
        <v>115</v>
      </c>
    </row>
    <row r="5" spans="2:27" ht="22.15" customHeight="1" thickBot="1" x14ac:dyDescent="0.25">
      <c r="B5" s="15" t="s">
        <v>158</v>
      </c>
      <c r="D5" s="15">
        <v>1</v>
      </c>
      <c r="E5" s="15">
        <v>2</v>
      </c>
      <c r="F5" s="15">
        <v>3</v>
      </c>
      <c r="H5" s="15">
        <v>1</v>
      </c>
      <c r="I5" s="15">
        <v>2</v>
      </c>
      <c r="J5" s="15">
        <v>3</v>
      </c>
      <c r="K5" s="15">
        <v>4</v>
      </c>
      <c r="L5" s="15">
        <v>5</v>
      </c>
      <c r="M5" s="15">
        <v>6</v>
      </c>
      <c r="N5" s="15">
        <v>7</v>
      </c>
      <c r="O5" s="15">
        <v>8</v>
      </c>
      <c r="Q5" s="15">
        <v>1</v>
      </c>
      <c r="R5" s="15">
        <v>2</v>
      </c>
      <c r="S5" s="15">
        <v>3</v>
      </c>
      <c r="U5" s="15">
        <v>1</v>
      </c>
      <c r="V5" s="15">
        <v>2</v>
      </c>
      <c r="W5" s="15">
        <v>3</v>
      </c>
      <c r="X5" s="15">
        <v>4</v>
      </c>
      <c r="Z5" s="15">
        <v>1</v>
      </c>
    </row>
    <row r="6" spans="2:27" ht="114" x14ac:dyDescent="0.2">
      <c r="B6" s="15" t="s">
        <v>10</v>
      </c>
      <c r="D6" s="12" t="s">
        <v>131</v>
      </c>
      <c r="E6" s="12" t="s">
        <v>54</v>
      </c>
      <c r="F6" s="12" t="s">
        <v>55</v>
      </c>
      <c r="H6" s="12" t="s">
        <v>179</v>
      </c>
      <c r="I6" s="12" t="s">
        <v>180</v>
      </c>
      <c r="J6" s="12" t="s">
        <v>23</v>
      </c>
      <c r="K6" s="12" t="s">
        <v>65</v>
      </c>
      <c r="L6" s="12" t="s">
        <v>56</v>
      </c>
      <c r="M6" s="12" t="s">
        <v>12</v>
      </c>
      <c r="N6" s="12" t="s">
        <v>11</v>
      </c>
      <c r="O6" s="12" t="s">
        <v>19</v>
      </c>
      <c r="Q6" s="2" t="s">
        <v>63</v>
      </c>
      <c r="R6" s="2" t="s">
        <v>57</v>
      </c>
      <c r="S6" s="5" t="s">
        <v>58</v>
      </c>
      <c r="U6" s="2" t="s">
        <v>73</v>
      </c>
      <c r="V6" s="2" t="s">
        <v>72</v>
      </c>
      <c r="W6" s="2" t="s">
        <v>71</v>
      </c>
      <c r="X6" s="2" t="s">
        <v>82</v>
      </c>
      <c r="Z6" s="2" t="s">
        <v>83</v>
      </c>
    </row>
    <row r="7" spans="2:27" s="1" customFormat="1" ht="51" x14ac:dyDescent="0.2">
      <c r="B7" s="16" t="s">
        <v>9</v>
      </c>
      <c r="C7" s="13"/>
      <c r="D7" s="12" t="s">
        <v>7</v>
      </c>
      <c r="E7" s="12" t="s">
        <v>49</v>
      </c>
      <c r="F7" s="12" t="s">
        <v>50</v>
      </c>
      <c r="G7" s="13"/>
      <c r="H7" s="12" t="s">
        <v>178</v>
      </c>
      <c r="I7" s="12" t="s">
        <v>64</v>
      </c>
      <c r="J7" s="12" t="s">
        <v>6</v>
      </c>
      <c r="K7" s="12" t="s">
        <v>64</v>
      </c>
      <c r="L7" s="12" t="s">
        <v>1</v>
      </c>
      <c r="M7" s="12" t="s">
        <v>75</v>
      </c>
      <c r="N7" s="12" t="s">
        <v>1</v>
      </c>
      <c r="O7" s="50" t="s">
        <v>156</v>
      </c>
      <c r="P7" s="13"/>
      <c r="Q7" s="2"/>
      <c r="R7" s="2" t="s">
        <v>1</v>
      </c>
      <c r="S7" s="5" t="s">
        <v>1</v>
      </c>
      <c r="T7" s="13"/>
      <c r="U7" s="2" t="s">
        <v>1</v>
      </c>
      <c r="V7" s="2" t="s">
        <v>1</v>
      </c>
      <c r="W7" s="2" t="s">
        <v>1</v>
      </c>
      <c r="X7" s="2" t="s">
        <v>173</v>
      </c>
      <c r="Y7" s="13"/>
      <c r="Z7" s="2"/>
      <c r="AA7" s="13"/>
    </row>
    <row r="8" spans="2:27" s="60" customFormat="1" x14ac:dyDescent="0.2">
      <c r="B8" s="56" t="s">
        <v>170</v>
      </c>
      <c r="C8" s="57"/>
      <c r="D8" s="64"/>
      <c r="E8" s="58" t="s">
        <v>171</v>
      </c>
      <c r="F8" s="58" t="s">
        <v>171</v>
      </c>
      <c r="G8" s="57"/>
      <c r="H8" s="58">
        <v>0</v>
      </c>
      <c r="I8" s="30"/>
      <c r="J8" s="58">
        <v>2</v>
      </c>
      <c r="K8" s="30"/>
      <c r="L8" s="30"/>
      <c r="M8" s="30"/>
      <c r="N8" s="30"/>
      <c r="O8" s="30"/>
      <c r="P8" s="57"/>
      <c r="Q8" s="61">
        <v>0</v>
      </c>
      <c r="R8" s="7"/>
      <c r="S8" s="7"/>
      <c r="T8" s="57"/>
      <c r="U8" s="7"/>
      <c r="V8" s="7"/>
      <c r="W8" s="7"/>
      <c r="X8" s="7"/>
      <c r="Y8" s="57"/>
      <c r="Z8" s="7"/>
      <c r="AA8" s="57"/>
    </row>
    <row r="9" spans="2:27" ht="28.9" customHeight="1" thickBot="1" x14ac:dyDescent="0.25">
      <c r="B9" s="17" t="s">
        <v>74</v>
      </c>
      <c r="D9" s="12" t="s">
        <v>21</v>
      </c>
      <c r="E9" s="12" t="s">
        <v>21</v>
      </c>
      <c r="F9" s="12" t="s">
        <v>21</v>
      </c>
      <c r="H9" s="12" t="s">
        <v>21</v>
      </c>
      <c r="I9" s="30"/>
      <c r="J9" s="12" t="s">
        <v>21</v>
      </c>
      <c r="K9" s="30"/>
      <c r="L9" s="30"/>
      <c r="M9" s="30"/>
      <c r="N9" s="30"/>
      <c r="O9" s="30"/>
      <c r="Q9" s="12" t="s">
        <v>21</v>
      </c>
      <c r="R9" s="7"/>
      <c r="S9" s="7"/>
      <c r="U9" s="7"/>
      <c r="V9" s="7"/>
      <c r="W9" s="7"/>
      <c r="X9" s="7"/>
      <c r="Z9" s="9"/>
    </row>
    <row r="10" spans="2:27" s="13" customFormat="1" x14ac:dyDescent="0.2">
      <c r="X10" s="19"/>
      <c r="Z10" s="19"/>
      <c r="AA10" s="19"/>
    </row>
  </sheetData>
  <protectedRanges>
    <protectedRange sqref="B11:AA274" name="Range2"/>
  </protectedRanges>
  <mergeCells count="5">
    <mergeCell ref="D2:X2"/>
    <mergeCell ref="D4:F4"/>
    <mergeCell ref="Q4:S4"/>
    <mergeCell ref="U4:X4"/>
    <mergeCell ref="H4:O4"/>
  </mergeCells>
  <pageMargins left="0.7" right="0.7" top="0.75" bottom="0.75" header="0.3" footer="0.3"/>
  <pageSetup paperSize="8" scale="60" orientation="landscape"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B1:Q80"/>
  <sheetViews>
    <sheetView showGridLines="0" tabSelected="1" zoomScale="70" zoomScaleNormal="70" workbookViewId="0">
      <selection activeCell="E22" sqref="E22"/>
    </sheetView>
  </sheetViews>
  <sheetFormatPr defaultRowHeight="14.25" x14ac:dyDescent="0.2"/>
  <cols>
    <col min="1" max="1" width="3" customWidth="1"/>
    <col min="2" max="2" width="22.75" customWidth="1"/>
    <col min="3" max="3" width="3.5" style="13" customWidth="1"/>
    <col min="4" max="4" width="16.875" customWidth="1"/>
    <col min="5" max="5" width="41.25" style="1" customWidth="1"/>
    <col min="6" max="6" width="3.5" style="13" customWidth="1"/>
    <col min="7" max="7" width="30.75" customWidth="1"/>
    <col min="8" max="8" width="19" customWidth="1"/>
    <col min="9" max="9" width="3.5" style="13" customWidth="1"/>
    <col min="10" max="11" width="18.25" customWidth="1"/>
    <col min="12" max="12" width="22.25" customWidth="1"/>
    <col min="13" max="13" width="37.25" customWidth="1"/>
  </cols>
  <sheetData>
    <row r="1" spans="2:17" ht="33.6" customHeight="1" x14ac:dyDescent="0.2">
      <c r="B1" s="11" t="s">
        <v>97</v>
      </c>
      <c r="C1" s="11"/>
      <c r="D1" s="11"/>
      <c r="E1" s="11"/>
      <c r="F1" s="11"/>
      <c r="G1" s="11" t="s">
        <v>98</v>
      </c>
      <c r="H1" s="11"/>
      <c r="I1" s="11"/>
      <c r="J1" s="11" t="s">
        <v>198</v>
      </c>
      <c r="K1" s="11"/>
      <c r="L1" s="11"/>
      <c r="M1" s="11"/>
    </row>
    <row r="2" spans="2:17" ht="33.6" customHeight="1" thickBot="1" x14ac:dyDescent="0.25">
      <c r="B2" s="86" t="s">
        <v>192</v>
      </c>
      <c r="C2" s="86"/>
      <c r="D2" s="86"/>
      <c r="E2" s="86"/>
      <c r="F2" s="86"/>
      <c r="G2" s="86"/>
      <c r="H2" s="86"/>
      <c r="I2" s="86"/>
      <c r="J2" s="86"/>
      <c r="K2" s="86"/>
      <c r="L2" s="11"/>
      <c r="M2" s="11"/>
    </row>
    <row r="3" spans="2:17" ht="85.15" customHeight="1" x14ac:dyDescent="0.2">
      <c r="B3" s="15" t="s">
        <v>172</v>
      </c>
      <c r="D3" s="81"/>
      <c r="E3" s="82"/>
      <c r="F3" s="82"/>
      <c r="G3" s="82"/>
      <c r="H3" s="82"/>
      <c r="I3" s="82"/>
      <c r="J3" s="82"/>
      <c r="K3" s="82"/>
      <c r="L3" s="82"/>
      <c r="M3" s="87"/>
    </row>
    <row r="4" spans="2:17" ht="15" customHeight="1" thickBot="1" x14ac:dyDescent="0.25">
      <c r="D4" s="13"/>
      <c r="E4"/>
      <c r="J4" s="13"/>
      <c r="K4" s="13"/>
      <c r="Q4" s="13"/>
    </row>
    <row r="5" spans="2:17" ht="22.9" customHeight="1" thickBot="1" x14ac:dyDescent="0.25">
      <c r="D5" s="77" t="s">
        <v>107</v>
      </c>
      <c r="E5" s="79"/>
      <c r="G5" s="77" t="s">
        <v>117</v>
      </c>
      <c r="H5" s="79"/>
      <c r="J5" s="77" t="s">
        <v>118</v>
      </c>
      <c r="K5" s="78"/>
      <c r="L5" s="78"/>
      <c r="M5" s="79"/>
    </row>
    <row r="6" spans="2:17" ht="22.15" customHeight="1" thickBot="1" x14ac:dyDescent="0.25">
      <c r="B6" s="15" t="s">
        <v>158</v>
      </c>
      <c r="D6" s="15">
        <v>1</v>
      </c>
      <c r="E6" s="15">
        <v>2</v>
      </c>
      <c r="G6" s="15">
        <v>1</v>
      </c>
      <c r="H6" s="15">
        <v>2</v>
      </c>
      <c r="J6" s="15">
        <v>1</v>
      </c>
      <c r="K6" s="15">
        <v>2</v>
      </c>
      <c r="L6" s="15">
        <v>3</v>
      </c>
      <c r="M6" s="15">
        <v>4</v>
      </c>
    </row>
    <row r="7" spans="2:17" x14ac:dyDescent="0.2">
      <c r="B7" s="15" t="s">
        <v>10</v>
      </c>
      <c r="D7" s="5" t="s">
        <v>148</v>
      </c>
      <c r="E7" s="5" t="s">
        <v>100</v>
      </c>
      <c r="G7" s="5" t="s">
        <v>102</v>
      </c>
      <c r="H7" s="5" t="s">
        <v>187</v>
      </c>
      <c r="J7" s="5" t="s">
        <v>94</v>
      </c>
      <c r="K7" s="5" t="s">
        <v>96</v>
      </c>
      <c r="L7" s="5" t="s">
        <v>95</v>
      </c>
      <c r="M7" s="5" t="s">
        <v>0</v>
      </c>
    </row>
    <row r="8" spans="2:17" ht="71.25" x14ac:dyDescent="0.2">
      <c r="B8" s="16" t="s">
        <v>9</v>
      </c>
      <c r="D8" s="2" t="s">
        <v>159</v>
      </c>
      <c r="E8" s="2"/>
      <c r="G8" s="2" t="s">
        <v>101</v>
      </c>
      <c r="H8" s="2" t="s">
        <v>103</v>
      </c>
      <c r="J8" s="2" t="s">
        <v>99</v>
      </c>
      <c r="K8" s="2" t="s">
        <v>99</v>
      </c>
      <c r="L8" s="2"/>
      <c r="M8" s="2" t="s">
        <v>160</v>
      </c>
    </row>
    <row r="9" spans="2:17" ht="22.9" customHeight="1" thickBot="1" x14ac:dyDescent="0.25">
      <c r="B9" s="17" t="s">
        <v>74</v>
      </c>
      <c r="D9" s="12" t="s">
        <v>21</v>
      </c>
      <c r="E9" s="12" t="s">
        <v>21</v>
      </c>
      <c r="G9" s="5" t="s">
        <v>21</v>
      </c>
      <c r="H9" s="5" t="s">
        <v>21</v>
      </c>
      <c r="J9" s="5" t="s">
        <v>21</v>
      </c>
      <c r="K9" s="5" t="s">
        <v>21</v>
      </c>
      <c r="L9" s="5" t="s">
        <v>21</v>
      </c>
      <c r="M9" s="5" t="s">
        <v>21</v>
      </c>
    </row>
    <row r="10" spans="2:17" s="13" customFormat="1" x14ac:dyDescent="0.2">
      <c r="N10" s="19"/>
      <c r="O10" s="19"/>
      <c r="P10" s="19"/>
    </row>
    <row r="78" spans="3:9" x14ac:dyDescent="0.2">
      <c r="I78" s="18"/>
    </row>
    <row r="79" spans="3:9" x14ac:dyDescent="0.2">
      <c r="F79" s="18"/>
    </row>
    <row r="80" spans="3:9" x14ac:dyDescent="0.2">
      <c r="C80" s="18"/>
    </row>
  </sheetData>
  <protectedRanges>
    <protectedRange sqref="B10:M1005" name="Range1"/>
  </protectedRanges>
  <mergeCells count="5">
    <mergeCell ref="G5:H5"/>
    <mergeCell ref="J5:M5"/>
    <mergeCell ref="D5:E5"/>
    <mergeCell ref="B2:K2"/>
    <mergeCell ref="D3:M3"/>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pageSetUpPr fitToPage="1"/>
  </sheetPr>
  <dimension ref="B1:H79"/>
  <sheetViews>
    <sheetView showGridLines="0" zoomScale="55" zoomScaleNormal="55" workbookViewId="0">
      <selection activeCell="K16" sqref="K16"/>
    </sheetView>
  </sheetViews>
  <sheetFormatPr defaultColWidth="8.75" defaultRowHeight="15" x14ac:dyDescent="0.2"/>
  <cols>
    <col min="1" max="3" width="8.75" style="34"/>
    <col min="4" max="4" width="41.25" style="34" customWidth="1"/>
    <col min="5" max="5" width="93.5" style="36" customWidth="1"/>
    <col min="6" max="6" width="54.875" style="34" customWidth="1"/>
    <col min="7" max="16384" width="8.75" style="34"/>
  </cols>
  <sheetData>
    <row r="1" spans="2:6" ht="25.15" customHeight="1" x14ac:dyDescent="0.2">
      <c r="C1" s="22" t="s">
        <v>20</v>
      </c>
      <c r="D1" s="22"/>
      <c r="E1" s="33"/>
      <c r="F1" s="22"/>
    </row>
    <row r="2" spans="2:6" ht="17.25" thickBot="1" x14ac:dyDescent="0.35">
      <c r="D2" s="35"/>
      <c r="F2" s="37"/>
    </row>
    <row r="3" spans="2:6" ht="32.450000000000003" customHeight="1" thickBot="1" x14ac:dyDescent="0.25">
      <c r="B3" s="51" t="s">
        <v>162</v>
      </c>
      <c r="C3" s="51" t="s">
        <v>161</v>
      </c>
      <c r="D3" s="95" t="s">
        <v>13</v>
      </c>
      <c r="E3" s="96"/>
      <c r="F3" s="38"/>
    </row>
    <row r="4" spans="2:6" ht="17.25" thickBot="1" x14ac:dyDescent="0.25">
      <c r="B4" s="102" t="s">
        <v>163</v>
      </c>
      <c r="C4" s="52">
        <v>1</v>
      </c>
      <c r="D4" s="39" t="s">
        <v>8</v>
      </c>
      <c r="E4" s="40" t="s">
        <v>120</v>
      </c>
    </row>
    <row r="5" spans="2:6" ht="17.25" thickBot="1" x14ac:dyDescent="0.25">
      <c r="B5" s="103"/>
      <c r="C5" s="52">
        <f>1+C4</f>
        <v>2</v>
      </c>
      <c r="D5" s="39" t="s">
        <v>47</v>
      </c>
      <c r="E5" s="40" t="s">
        <v>17</v>
      </c>
    </row>
    <row r="6" spans="2:6" ht="17.25" thickBot="1" x14ac:dyDescent="0.25">
      <c r="B6" s="104"/>
      <c r="C6" s="52">
        <f t="shared" ref="C6" si="0">1+C5</f>
        <v>3</v>
      </c>
      <c r="D6" s="39" t="s">
        <v>48</v>
      </c>
      <c r="E6" s="40" t="s">
        <v>17</v>
      </c>
    </row>
    <row r="7" spans="2:6" ht="90.75" thickBot="1" x14ac:dyDescent="0.25">
      <c r="B7" s="99" t="s">
        <v>164</v>
      </c>
      <c r="C7" s="52">
        <v>1</v>
      </c>
      <c r="D7" s="39" t="s">
        <v>175</v>
      </c>
      <c r="E7" s="40" t="s">
        <v>190</v>
      </c>
    </row>
    <row r="8" spans="2:6" ht="30.75" thickBot="1" x14ac:dyDescent="0.25">
      <c r="B8" s="100"/>
      <c r="C8" s="52">
        <v>2</v>
      </c>
      <c r="D8" s="39" t="s">
        <v>176</v>
      </c>
      <c r="E8" s="40" t="s">
        <v>182</v>
      </c>
    </row>
    <row r="9" spans="2:6" ht="45.75" thickBot="1" x14ac:dyDescent="0.25">
      <c r="B9" s="100"/>
      <c r="C9" s="52">
        <v>3</v>
      </c>
      <c r="D9" s="39" t="s">
        <v>92</v>
      </c>
      <c r="E9" s="40" t="s">
        <v>121</v>
      </c>
    </row>
    <row r="10" spans="2:6" ht="30.75" thickBot="1" x14ac:dyDescent="0.25">
      <c r="B10" s="100"/>
      <c r="C10" s="52">
        <v>4</v>
      </c>
      <c r="D10" s="39" t="s">
        <v>51</v>
      </c>
      <c r="E10" s="40" t="s">
        <v>122</v>
      </c>
    </row>
    <row r="11" spans="2:6" ht="30.75" thickBot="1" x14ac:dyDescent="0.25">
      <c r="B11" s="100"/>
      <c r="C11" s="52">
        <v>5</v>
      </c>
      <c r="D11" s="39" t="s">
        <v>128</v>
      </c>
      <c r="E11" s="40" t="s">
        <v>123</v>
      </c>
    </row>
    <row r="12" spans="2:6" ht="17.25" thickBot="1" x14ac:dyDescent="0.25">
      <c r="B12" s="101"/>
      <c r="C12" s="52">
        <v>6</v>
      </c>
      <c r="D12" s="39" t="s">
        <v>16</v>
      </c>
      <c r="E12" s="40" t="s">
        <v>129</v>
      </c>
    </row>
    <row r="13" spans="2:6" ht="30.75" thickBot="1" x14ac:dyDescent="0.25">
      <c r="B13" s="99" t="s">
        <v>165</v>
      </c>
      <c r="C13" s="52">
        <v>1</v>
      </c>
      <c r="D13" s="39" t="s">
        <v>26</v>
      </c>
      <c r="E13" s="40" t="s">
        <v>124</v>
      </c>
    </row>
    <row r="14" spans="2:6" ht="30.75" thickBot="1" x14ac:dyDescent="0.25">
      <c r="B14" s="100"/>
      <c r="C14" s="52">
        <v>2</v>
      </c>
      <c r="D14" s="39" t="s">
        <v>53</v>
      </c>
      <c r="E14" s="40" t="s">
        <v>125</v>
      </c>
    </row>
    <row r="15" spans="2:6" ht="46.15" customHeight="1" thickBot="1" x14ac:dyDescent="0.25">
      <c r="B15" s="100"/>
      <c r="C15" s="52">
        <v>3</v>
      </c>
      <c r="D15" s="39" t="s">
        <v>5</v>
      </c>
      <c r="E15" s="40" t="s">
        <v>126</v>
      </c>
    </row>
    <row r="16" spans="2:6" ht="45.75" thickBot="1" x14ac:dyDescent="0.25">
      <c r="B16" s="100"/>
      <c r="C16" s="52">
        <v>4</v>
      </c>
      <c r="D16" s="39" t="s">
        <v>80</v>
      </c>
      <c r="E16" s="40"/>
    </row>
    <row r="17" spans="2:8" ht="45.75" thickBot="1" x14ac:dyDescent="0.25">
      <c r="B17" s="99" t="s">
        <v>166</v>
      </c>
      <c r="C17" s="52">
        <v>1</v>
      </c>
      <c r="D17" s="39" t="s">
        <v>127</v>
      </c>
      <c r="E17" s="40" t="s">
        <v>191</v>
      </c>
    </row>
    <row r="18" spans="2:8" ht="17.25" thickBot="1" x14ac:dyDescent="0.25">
      <c r="B18" s="100"/>
      <c r="C18" s="52">
        <v>2</v>
      </c>
      <c r="D18" s="39" t="s">
        <v>4</v>
      </c>
      <c r="E18" s="40" t="s">
        <v>2</v>
      </c>
    </row>
    <row r="19" spans="2:8" ht="30.75" thickBot="1" x14ac:dyDescent="0.25">
      <c r="B19" s="100"/>
      <c r="C19" s="52">
        <v>3</v>
      </c>
      <c r="D19" s="39" t="s">
        <v>152</v>
      </c>
      <c r="E19" s="40" t="s">
        <v>81</v>
      </c>
      <c r="H19" s="53"/>
    </row>
    <row r="20" spans="2:8" ht="30.75" thickBot="1" x14ac:dyDescent="0.25">
      <c r="B20" s="100"/>
      <c r="C20" s="52">
        <v>4</v>
      </c>
      <c r="D20" s="39" t="s">
        <v>153</v>
      </c>
      <c r="E20" s="40" t="s">
        <v>81</v>
      </c>
    </row>
    <row r="21" spans="2:8" ht="30.75" thickBot="1" x14ac:dyDescent="0.25">
      <c r="B21" s="101"/>
      <c r="C21" s="52">
        <v>5</v>
      </c>
      <c r="D21" s="39" t="s">
        <v>0</v>
      </c>
      <c r="E21" s="40" t="s">
        <v>69</v>
      </c>
    </row>
    <row r="22" spans="2:8" ht="15" customHeight="1" x14ac:dyDescent="0.2"/>
    <row r="23" spans="2:8" ht="15.6" customHeight="1" thickBot="1" x14ac:dyDescent="0.25"/>
    <row r="24" spans="2:8" ht="33" customHeight="1" thickBot="1" x14ac:dyDescent="0.25">
      <c r="B24" s="49" t="s">
        <v>162</v>
      </c>
      <c r="C24" s="51" t="s">
        <v>161</v>
      </c>
      <c r="D24" s="95" t="s">
        <v>18</v>
      </c>
      <c r="E24" s="96"/>
    </row>
    <row r="25" spans="2:8" ht="17.25" thickBot="1" x14ac:dyDescent="0.25">
      <c r="B25" s="99" t="s">
        <v>163</v>
      </c>
      <c r="C25" s="52">
        <v>1</v>
      </c>
      <c r="D25" s="43" t="s">
        <v>131</v>
      </c>
      <c r="E25" s="44" t="s">
        <v>70</v>
      </c>
    </row>
    <row r="26" spans="2:8" ht="17.25" thickBot="1" x14ac:dyDescent="0.25">
      <c r="B26" s="100"/>
      <c r="C26" s="52">
        <f>1+C25</f>
        <v>2</v>
      </c>
      <c r="D26" s="39" t="s">
        <v>54</v>
      </c>
      <c r="E26" s="40" t="s">
        <v>17</v>
      </c>
    </row>
    <row r="27" spans="2:8" ht="17.25" thickBot="1" x14ac:dyDescent="0.25">
      <c r="B27" s="101"/>
      <c r="C27" s="52">
        <f t="shared" ref="C27" si="1">1+C26</f>
        <v>3</v>
      </c>
      <c r="D27" s="39" t="s">
        <v>55</v>
      </c>
      <c r="E27" s="40" t="s">
        <v>17</v>
      </c>
    </row>
    <row r="28" spans="2:8" ht="45.75" thickBot="1" x14ac:dyDescent="0.25">
      <c r="B28" s="99" t="s">
        <v>164</v>
      </c>
      <c r="C28" s="52">
        <v>1</v>
      </c>
      <c r="D28" s="39" t="s">
        <v>179</v>
      </c>
      <c r="E28" s="40" t="s">
        <v>132</v>
      </c>
    </row>
    <row r="29" spans="2:8" ht="30.75" thickBot="1" x14ac:dyDescent="0.25">
      <c r="B29" s="100"/>
      <c r="C29" s="52">
        <v>2</v>
      </c>
      <c r="D29" s="39" t="s">
        <v>180</v>
      </c>
      <c r="E29" s="40" t="s">
        <v>181</v>
      </c>
    </row>
    <row r="30" spans="2:8" ht="30.75" thickBot="1" x14ac:dyDescent="0.25">
      <c r="B30" s="100"/>
      <c r="C30" s="52">
        <v>3</v>
      </c>
      <c r="D30" s="39" t="s">
        <v>23</v>
      </c>
      <c r="E30" s="40" t="s">
        <v>133</v>
      </c>
    </row>
    <row r="31" spans="2:8" ht="17.25" thickBot="1" x14ac:dyDescent="0.25">
      <c r="B31" s="100"/>
      <c r="C31" s="52">
        <v>4</v>
      </c>
      <c r="D31" s="39" t="s">
        <v>65</v>
      </c>
      <c r="E31" s="40" t="s">
        <v>134</v>
      </c>
    </row>
    <row r="32" spans="2:8" ht="30.75" thickBot="1" x14ac:dyDescent="0.25">
      <c r="B32" s="100"/>
      <c r="C32" s="52">
        <v>5</v>
      </c>
      <c r="D32" s="39" t="s">
        <v>56</v>
      </c>
      <c r="E32" s="40" t="s">
        <v>135</v>
      </c>
    </row>
    <row r="33" spans="2:6" ht="17.25" thickBot="1" x14ac:dyDescent="0.25">
      <c r="B33" s="100"/>
      <c r="C33" s="52">
        <v>6</v>
      </c>
      <c r="D33" s="39" t="s">
        <v>12</v>
      </c>
      <c r="E33" s="40" t="s">
        <v>2</v>
      </c>
    </row>
    <row r="34" spans="2:6" ht="30.75" thickBot="1" x14ac:dyDescent="0.25">
      <c r="B34" s="100"/>
      <c r="C34" s="52">
        <v>7</v>
      </c>
      <c r="D34" s="39" t="s">
        <v>11</v>
      </c>
      <c r="E34" s="40" t="s">
        <v>136</v>
      </c>
    </row>
    <row r="35" spans="2:6" ht="150.75" thickBot="1" x14ac:dyDescent="0.25">
      <c r="B35" s="101"/>
      <c r="C35" s="52">
        <v>8</v>
      </c>
      <c r="D35" s="39" t="s">
        <v>19</v>
      </c>
      <c r="E35" s="40" t="s">
        <v>193</v>
      </c>
      <c r="F35" s="36"/>
    </row>
    <row r="36" spans="2:6" ht="17.25" thickBot="1" x14ac:dyDescent="0.25">
      <c r="B36" s="99" t="s">
        <v>165</v>
      </c>
      <c r="C36" s="52">
        <v>1</v>
      </c>
      <c r="D36" s="39" t="s">
        <v>63</v>
      </c>
      <c r="E36" s="40" t="s">
        <v>137</v>
      </c>
    </row>
    <row r="37" spans="2:6" ht="17.25" thickBot="1" x14ac:dyDescent="0.25">
      <c r="B37" s="100"/>
      <c r="C37" s="52">
        <v>2</v>
      </c>
      <c r="D37" s="39" t="s">
        <v>57</v>
      </c>
      <c r="E37" s="40" t="s">
        <v>138</v>
      </c>
    </row>
    <row r="38" spans="2:6" ht="30.75" thickBot="1" x14ac:dyDescent="0.25">
      <c r="B38" s="101"/>
      <c r="C38" s="52">
        <v>3</v>
      </c>
      <c r="D38" s="39" t="s">
        <v>58</v>
      </c>
      <c r="E38" s="40" t="s">
        <v>139</v>
      </c>
    </row>
    <row r="39" spans="2:6" ht="17.25" thickBot="1" x14ac:dyDescent="0.25">
      <c r="B39" s="99" t="s">
        <v>166</v>
      </c>
      <c r="C39" s="52">
        <v>1</v>
      </c>
      <c r="D39" s="39" t="s">
        <v>59</v>
      </c>
      <c r="E39" s="40" t="s">
        <v>140</v>
      </c>
    </row>
    <row r="40" spans="2:6" ht="57" customHeight="1" thickBot="1" x14ac:dyDescent="0.25">
      <c r="B40" s="100"/>
      <c r="C40" s="52">
        <v>2</v>
      </c>
      <c r="D40" s="39" t="s">
        <v>60</v>
      </c>
      <c r="E40" s="40" t="s">
        <v>141</v>
      </c>
    </row>
    <row r="41" spans="2:6" ht="76.150000000000006" customHeight="1" thickBot="1" x14ac:dyDescent="0.25">
      <c r="B41" s="100"/>
      <c r="C41" s="52">
        <v>3</v>
      </c>
      <c r="D41" s="39" t="s">
        <v>84</v>
      </c>
      <c r="E41" s="40" t="s">
        <v>142</v>
      </c>
    </row>
    <row r="42" spans="2:6" ht="60.75" thickBot="1" x14ac:dyDescent="0.25">
      <c r="B42" s="101"/>
      <c r="C42" s="52">
        <v>4</v>
      </c>
      <c r="D42" s="39" t="s">
        <v>85</v>
      </c>
      <c r="E42" s="40" t="s">
        <v>174</v>
      </c>
    </row>
    <row r="43" spans="2:6" ht="17.25" thickBot="1" x14ac:dyDescent="0.25">
      <c r="B43" s="54" t="s">
        <v>167</v>
      </c>
      <c r="C43" s="52">
        <v>1</v>
      </c>
      <c r="D43" s="39" t="s">
        <v>168</v>
      </c>
      <c r="E43" s="40" t="s">
        <v>83</v>
      </c>
    </row>
    <row r="45" spans="2:6" ht="15.75" thickBot="1" x14ac:dyDescent="0.25"/>
    <row r="46" spans="2:6" ht="31.15" customHeight="1" thickBot="1" x14ac:dyDescent="0.25">
      <c r="B46" s="49" t="s">
        <v>162</v>
      </c>
      <c r="C46" s="51" t="s">
        <v>161</v>
      </c>
      <c r="D46" s="95" t="s">
        <v>79</v>
      </c>
      <c r="E46" s="96"/>
    </row>
    <row r="47" spans="2:6" ht="17.25" thickBot="1" x14ac:dyDescent="0.25">
      <c r="B47" s="99" t="s">
        <v>163</v>
      </c>
      <c r="C47" s="52">
        <v>1</v>
      </c>
      <c r="D47" s="39" t="s">
        <v>8</v>
      </c>
      <c r="E47" s="40" t="s">
        <v>130</v>
      </c>
    </row>
    <row r="48" spans="2:6" ht="17.25" thickBot="1" x14ac:dyDescent="0.25">
      <c r="B48" s="100"/>
      <c r="C48" s="52">
        <f>1+C47</f>
        <v>2</v>
      </c>
      <c r="D48" s="39" t="s">
        <v>86</v>
      </c>
      <c r="E48" s="40" t="s">
        <v>88</v>
      </c>
    </row>
    <row r="49" spans="2:6" ht="17.25" thickBot="1" x14ac:dyDescent="0.25">
      <c r="B49" s="101"/>
      <c r="C49" s="52">
        <f t="shared" ref="C49" si="2">1+C48</f>
        <v>3</v>
      </c>
      <c r="D49" s="39" t="s">
        <v>87</v>
      </c>
      <c r="E49" s="40" t="s">
        <v>88</v>
      </c>
    </row>
    <row r="50" spans="2:6" ht="60.75" thickBot="1" x14ac:dyDescent="0.25">
      <c r="B50" s="99" t="s">
        <v>164</v>
      </c>
      <c r="C50" s="52">
        <v>1</v>
      </c>
      <c r="D50" s="39" t="s">
        <v>175</v>
      </c>
      <c r="E50" s="40" t="s">
        <v>183</v>
      </c>
    </row>
    <row r="51" spans="2:6" ht="17.25" thickBot="1" x14ac:dyDescent="0.25">
      <c r="B51" s="101"/>
      <c r="C51" s="52">
        <v>2</v>
      </c>
      <c r="D51" s="39" t="s">
        <v>16</v>
      </c>
      <c r="E51" s="40" t="s">
        <v>129</v>
      </c>
    </row>
    <row r="52" spans="2:6" ht="34.9" customHeight="1" x14ac:dyDescent="0.2">
      <c r="D52" s="93" t="s">
        <v>119</v>
      </c>
      <c r="E52" s="94"/>
    </row>
    <row r="54" spans="2:6" ht="15.75" thickBot="1" x14ac:dyDescent="0.25"/>
    <row r="55" spans="2:6" ht="29.45" customHeight="1" thickBot="1" x14ac:dyDescent="0.25">
      <c r="D55" s="97" t="s">
        <v>16</v>
      </c>
      <c r="E55" s="98" t="s">
        <v>28</v>
      </c>
      <c r="F55" s="47" t="s">
        <v>43</v>
      </c>
    </row>
    <row r="56" spans="2:6" x14ac:dyDescent="0.2">
      <c r="D56" s="39" t="s">
        <v>29</v>
      </c>
      <c r="E56" s="45" t="s">
        <v>89</v>
      </c>
      <c r="F56" s="40"/>
    </row>
    <row r="57" spans="2:6" x14ac:dyDescent="0.2">
      <c r="D57" s="39" t="s">
        <v>30</v>
      </c>
      <c r="E57" s="45" t="s">
        <v>154</v>
      </c>
      <c r="F57" s="40"/>
    </row>
    <row r="58" spans="2:6" ht="30" x14ac:dyDescent="0.2">
      <c r="D58" s="39" t="s">
        <v>31</v>
      </c>
      <c r="E58" s="45" t="s">
        <v>41</v>
      </c>
      <c r="F58" s="40" t="s">
        <v>32</v>
      </c>
    </row>
    <row r="59" spans="2:6" x14ac:dyDescent="0.2">
      <c r="D59" s="39" t="s">
        <v>33</v>
      </c>
      <c r="E59" s="45" t="s">
        <v>42</v>
      </c>
      <c r="F59" s="40" t="s">
        <v>34</v>
      </c>
    </row>
    <row r="60" spans="2:6" x14ac:dyDescent="0.2">
      <c r="D60" s="39" t="s">
        <v>35</v>
      </c>
      <c r="E60" s="45" t="s">
        <v>36</v>
      </c>
      <c r="F60" s="40" t="s">
        <v>37</v>
      </c>
    </row>
    <row r="61" spans="2:6" ht="15.75" thickBot="1" x14ac:dyDescent="0.25">
      <c r="D61" s="41" t="s">
        <v>38</v>
      </c>
      <c r="E61" s="46" t="s">
        <v>39</v>
      </c>
      <c r="F61" s="42" t="s">
        <v>40</v>
      </c>
    </row>
    <row r="62" spans="2:6" ht="30.6" customHeight="1" thickBot="1" x14ac:dyDescent="0.25">
      <c r="D62" s="88" t="s">
        <v>90</v>
      </c>
      <c r="E62" s="89"/>
      <c r="F62" s="90"/>
    </row>
    <row r="66" spans="2:5" ht="15.75" thickBot="1" x14ac:dyDescent="0.25"/>
    <row r="67" spans="2:5" ht="33.6" customHeight="1" thickBot="1" x14ac:dyDescent="0.25">
      <c r="B67" s="49" t="s">
        <v>162</v>
      </c>
      <c r="C67" s="51" t="s">
        <v>161</v>
      </c>
      <c r="D67" s="91" t="s">
        <v>184</v>
      </c>
      <c r="E67" s="92"/>
    </row>
    <row r="68" spans="2:5" ht="30.75" thickBot="1" x14ac:dyDescent="0.25">
      <c r="B68" s="99" t="s">
        <v>163</v>
      </c>
      <c r="C68" s="52">
        <v>1</v>
      </c>
      <c r="D68" s="39" t="s">
        <v>93</v>
      </c>
      <c r="E68" s="40" t="s">
        <v>169</v>
      </c>
    </row>
    <row r="69" spans="2:5" ht="17.25" thickBot="1" x14ac:dyDescent="0.25">
      <c r="B69" s="101"/>
      <c r="C69" s="52">
        <f>1+C68</f>
        <v>2</v>
      </c>
      <c r="D69" s="39" t="s">
        <v>100</v>
      </c>
      <c r="E69" s="40" t="s">
        <v>105</v>
      </c>
    </row>
    <row r="70" spans="2:5" ht="45.75" thickBot="1" x14ac:dyDescent="0.25">
      <c r="B70" s="99" t="s">
        <v>164</v>
      </c>
      <c r="C70" s="52">
        <v>1</v>
      </c>
      <c r="D70" s="39" t="s">
        <v>102</v>
      </c>
      <c r="E70" s="40" t="s">
        <v>143</v>
      </c>
    </row>
    <row r="71" spans="2:5" ht="69.599999999999994" customHeight="1" thickBot="1" x14ac:dyDescent="0.25">
      <c r="B71" s="101"/>
      <c r="C71" s="52">
        <v>2</v>
      </c>
      <c r="D71" s="39" t="s">
        <v>144</v>
      </c>
      <c r="E71" s="40" t="s">
        <v>188</v>
      </c>
    </row>
    <row r="72" spans="2:5" ht="30.75" thickBot="1" x14ac:dyDescent="0.25">
      <c r="B72" s="99" t="s">
        <v>165</v>
      </c>
      <c r="C72" s="52">
        <v>1</v>
      </c>
      <c r="D72" s="39" t="s">
        <v>94</v>
      </c>
      <c r="E72" s="40" t="s">
        <v>145</v>
      </c>
    </row>
    <row r="73" spans="2:5" ht="30.75" thickBot="1" x14ac:dyDescent="0.25">
      <c r="B73" s="100"/>
      <c r="C73" s="52">
        <v>2</v>
      </c>
      <c r="D73" s="39" t="s">
        <v>96</v>
      </c>
      <c r="E73" s="40" t="s">
        <v>146</v>
      </c>
    </row>
    <row r="74" spans="2:5" ht="45.75" thickBot="1" x14ac:dyDescent="0.25">
      <c r="B74" s="100"/>
      <c r="C74" s="52">
        <v>3</v>
      </c>
      <c r="D74" s="39" t="s">
        <v>95</v>
      </c>
      <c r="E74" s="40" t="s">
        <v>147</v>
      </c>
    </row>
    <row r="75" spans="2:5" ht="37.9" customHeight="1" thickBot="1" x14ac:dyDescent="0.25">
      <c r="B75" s="101"/>
      <c r="C75" s="52">
        <v>4</v>
      </c>
      <c r="D75" s="41" t="s">
        <v>104</v>
      </c>
      <c r="E75" s="42" t="s">
        <v>160</v>
      </c>
    </row>
    <row r="76" spans="2:5" ht="140.65" customHeight="1" thickBot="1" x14ac:dyDescent="0.25">
      <c r="B76" s="55"/>
      <c r="C76" s="88" t="s">
        <v>185</v>
      </c>
      <c r="D76" s="89"/>
      <c r="E76" s="90"/>
    </row>
    <row r="77" spans="2:5" ht="16.5" x14ac:dyDescent="0.2">
      <c r="B77" s="55"/>
    </row>
    <row r="78" spans="2:5" ht="16.5" x14ac:dyDescent="0.2">
      <c r="B78" s="55"/>
    </row>
    <row r="79" spans="2:5" x14ac:dyDescent="0.2">
      <c r="B79" s="37"/>
    </row>
  </sheetData>
  <mergeCells count="21">
    <mergeCell ref="B28:B35"/>
    <mergeCell ref="B36:B38"/>
    <mergeCell ref="B39:B42"/>
    <mergeCell ref="B72:B75"/>
    <mergeCell ref="B47:B49"/>
    <mergeCell ref="B50:B51"/>
    <mergeCell ref="B68:B69"/>
    <mergeCell ref="B70:B71"/>
    <mergeCell ref="B13:B16"/>
    <mergeCell ref="B17:B21"/>
    <mergeCell ref="B4:B6"/>
    <mergeCell ref="B7:B12"/>
    <mergeCell ref="B25:B27"/>
    <mergeCell ref="C76:E76"/>
    <mergeCell ref="D67:E67"/>
    <mergeCell ref="D62:F62"/>
    <mergeCell ref="D52:E52"/>
    <mergeCell ref="D3:E3"/>
    <mergeCell ref="D24:E24"/>
    <mergeCell ref="D46:E46"/>
    <mergeCell ref="D55:E55"/>
  </mergeCells>
  <pageMargins left="0.7" right="0.7" top="0.75" bottom="0.75" header="0.3" footer="0.3"/>
  <pageSetup paperSize="9" scale="68" fitToHeight="0" orientation="landscape"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F529D2BCA9C44641AC12519F786E1770" ma:contentTypeVersion="1" ma:contentTypeDescription="Create a new document." ma:contentTypeScope="" ma:versionID="359c87c2ff7866c1334fcbcf3d04bcdb">
  <xsd:schema xmlns:xsd="http://www.w3.org/2001/XMLSchema" xmlns:xs="http://www.w3.org/2001/XMLSchema" xmlns:p="http://schemas.microsoft.com/office/2006/metadata/properties" xmlns:ns2="3e4c319f-f868-4ceb-8801-8cf7367b8c3d" xmlns:ns3="2d0b8a70-048c-48a5-9212-02ef6b6db58c" targetNamespace="http://schemas.microsoft.com/office/2006/metadata/properties" ma:root="true" ma:fieldsID="bd8780ffab2c884381890b6900c9a044" ns2:_="" ns3:_="">
    <xsd:import namespace="3e4c319f-f868-4ceb-8801-8cf7367b8c3d"/>
    <xsd:import namespace="2d0b8a70-048c-48a5-9212-02ef6b6db58c"/>
    <xsd:element name="properties">
      <xsd:complexType>
        <xsd:sequence>
          <xsd:element name="documentManagement">
            <xsd:complexType>
              <xsd:all>
                <xsd:element ref="ns2:e85feb8a44ab45b589e67a77ae16b5ec" minOccurs="0"/>
                <xsd:element ref="ns2:TaxCatchAll" minOccurs="0"/>
                <xsd:element ref="ns2:TaxCatchAllLabel" minOccurs="0"/>
                <xsd:element ref="ns2:ce9941ced6574acb8cdb7a3424c8a8b0" minOccurs="0"/>
                <xsd:element ref="ns2:TaxKeywordTaxHTField" minOccurs="0"/>
                <xsd:element ref="ns3:Published_x0020_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e4c319f-f868-4ceb-8801-8cf7367b8c3d" elementFormDefault="qualified">
    <xsd:import namespace="http://schemas.microsoft.com/office/2006/documentManagement/types"/>
    <xsd:import namespace="http://schemas.microsoft.com/office/infopath/2007/PartnerControls"/>
    <xsd:element name="e85feb8a44ab45b589e67a77ae16b5ec" ma:index="8" nillable="true" ma:taxonomy="true" ma:internalName="e85feb8a44ab45b589e67a77ae16b5ec" ma:taxonomyFieldName="Document_x0020_Type" ma:displayName="Document Type" ma:readOnly="false" ma:default="" ma:fieldId="{e85feb8a-44ab-45b5-89e6-7a77ae16b5ec}" ma:taxonomyMulti="true" ma:sspId="f09221e3-917d-4535-b79f-6a4376aff421" ma:termSetId="1109ed9e-75be-499d-a077-5f4c9d118490" ma:anchorId="00000000-0000-0000-0000-000000000000" ma:open="false" ma:isKeyword="false">
      <xsd:complexType>
        <xsd:sequence>
          <xsd:element ref="pc:Terms" minOccurs="0" maxOccurs="1"/>
        </xsd:sequence>
      </xsd:complexType>
    </xsd:element>
    <xsd:element name="TaxCatchAll" ma:index="9" nillable="true" ma:displayName="Taxonomy Catch All Column" ma:description="" ma:hidden="true" ma:list="{f26b6db7-6fa3-4488-a13a-60ce1cd2c4c2}" ma:internalName="TaxCatchAll" ma:showField="CatchAllData" ma:web="3e4c319f-f868-4ceb-8801-8cf7367b8c3d">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description="" ma:hidden="true" ma:list="{f26b6db7-6fa3-4488-a13a-60ce1cd2c4c2}" ma:internalName="TaxCatchAllLabel" ma:readOnly="true" ma:showField="CatchAllDataLabel" ma:web="3e4c319f-f868-4ceb-8801-8cf7367b8c3d">
      <xsd:complexType>
        <xsd:complexContent>
          <xsd:extension base="dms:MultiChoiceLookup">
            <xsd:sequence>
              <xsd:element name="Value" type="dms:Lookup" maxOccurs="unbounded" minOccurs="0" nillable="true"/>
            </xsd:sequence>
          </xsd:extension>
        </xsd:complexContent>
      </xsd:complexType>
    </xsd:element>
    <xsd:element name="ce9941ced6574acb8cdb7a3424c8a8b0" ma:index="12" nillable="true" ma:taxonomy="true" ma:internalName="ce9941ced6574acb8cdb7a3424c8a8b0" ma:taxonomyFieldName="Water_x0020_Companies" ma:displayName="Water Companies" ma:default="" ma:fieldId="{ce9941ce-d657-4acb-8cdb-7a3424c8a8b0}" ma:taxonomyMulti="true" ma:sspId="f09221e3-917d-4535-b79f-6a4376aff421" ma:termSetId="96c6dc72-a062-4381-ab31-4a38164dab75" ma:anchorId="3032d187-5b9a-434c-9e4d-b0a2d38e1eb9" ma:open="false" ma:isKeyword="false">
      <xsd:complexType>
        <xsd:sequence>
          <xsd:element ref="pc:Terms" minOccurs="0" maxOccurs="1"/>
        </xsd:sequence>
      </xsd:complexType>
    </xsd:element>
    <xsd:element name="TaxKeywordTaxHTField" ma:index="14" nillable="true" ma:taxonomy="true" ma:internalName="TaxKeywordTaxHTField" ma:taxonomyFieldName="TaxKeyword" ma:displayName="Enterprise Keywords" ma:fieldId="{23f27201-bee3-471e-b2e7-b64fd8b7ca38}" ma:taxonomyMulti="true" ma:sspId="00000000-0000-0000-0000-000000000000" ma:termSetId="00000000-0000-0000-0000-000000000000" ma:anchorId="00000000-0000-0000-0000-000000000000" ma:open="true" ma:isKeyword="tru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2d0b8a70-048c-48a5-9212-02ef6b6db58c" elementFormDefault="qualified">
    <xsd:import namespace="http://schemas.microsoft.com/office/2006/documentManagement/types"/>
    <xsd:import namespace="http://schemas.microsoft.com/office/infopath/2007/PartnerControls"/>
    <xsd:element name="Published_x0020_Date" ma:index="16" nillable="true" ma:displayName="Published Date" ma:default="[today]" ma:format="DateOnly" ma:internalName="Published_x0020_Date">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3e4c319f-f868-4ceb-8801-8cf7367b8c3d"/>
    <Published_x0020_Date xmlns="2d0b8a70-048c-48a5-9212-02ef6b6db58c">2016-10-12T12:10:15+00:00</Published_x0020_Date>
    <TaxKeywordTaxHTField xmlns="3e4c319f-f868-4ceb-8801-8cf7367b8c3d">
      <Terms xmlns="http://schemas.microsoft.com/office/infopath/2007/PartnerControls"/>
    </TaxKeywordTaxHTField>
    <e85feb8a44ab45b589e67a77ae16b5ec xmlns="3e4c319f-f868-4ceb-8801-8cf7367b8c3d">
      <Terms xmlns="http://schemas.microsoft.com/office/infopath/2007/PartnerControls"/>
    </e85feb8a44ab45b589e67a77ae16b5ec>
    <ce9941ced6574acb8cdb7a3424c8a8b0 xmlns="3e4c319f-f868-4ceb-8801-8cf7367b8c3d">
      <Terms xmlns="http://schemas.microsoft.com/office/infopath/2007/PartnerControls"/>
    </ce9941ced6574acb8cdb7a3424c8a8b0>
  </documentManagement>
</p:properties>
</file>

<file path=customXml/itemProps1.xml><?xml version="1.0" encoding="utf-8"?>
<ds:datastoreItem xmlns:ds="http://schemas.openxmlformats.org/officeDocument/2006/customXml" ds:itemID="{A13CE90A-412C-4B9B-8ADD-D4889BA94B31}">
  <ds:schemaRefs>
    <ds:schemaRef ds:uri="http://schemas.microsoft.com/sharepoint/v3/contenttype/forms"/>
  </ds:schemaRefs>
</ds:datastoreItem>
</file>

<file path=customXml/itemProps2.xml><?xml version="1.0" encoding="utf-8"?>
<ds:datastoreItem xmlns:ds="http://schemas.openxmlformats.org/officeDocument/2006/customXml" ds:itemID="{F8466FBA-FCEF-4F04-9D35-E8D14752830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e4c319f-f868-4ceb-8801-8cf7367b8c3d"/>
    <ds:schemaRef ds:uri="2d0b8a70-048c-48a5-9212-02ef6b6db58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A28BEAD-57FB-4B39-8C84-067D25516E67}">
  <ds:schemaRefs>
    <ds:schemaRef ds:uri="http://schemas.microsoft.com/office/infopath/2007/PartnerControls"/>
    <ds:schemaRef ds:uri="http://purl.org/dc/elements/1.1/"/>
    <ds:schemaRef ds:uri="http://schemas.microsoft.com/office/2006/metadata/properties"/>
    <ds:schemaRef ds:uri="http://schemas.microsoft.com/office/2006/documentManagement/types"/>
    <ds:schemaRef ds:uri="2d0b8a70-048c-48a5-9212-02ef6b6db58c"/>
    <ds:schemaRef ds:uri="http://purl.org/dc/terms/"/>
    <ds:schemaRef ds:uri="http://schemas.openxmlformats.org/package/2006/metadata/core-properties"/>
    <ds:schemaRef ds:uri="http://purl.org/dc/dcmitype/"/>
    <ds:schemaRef ds:uri="3e4c319f-f868-4ceb-8801-8cf7367b8c3d"/>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Contact information</vt:lpstr>
      <vt:lpstr>WwTW</vt:lpstr>
      <vt:lpstr>Small WwTW</vt:lpstr>
      <vt:lpstr>STC</vt:lpstr>
      <vt:lpstr>Contracts</vt:lpstr>
      <vt:lpstr>Definitions</vt:lpstr>
    </vt:vector>
  </TitlesOfParts>
  <Company>United Utilities</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Brinsley, Jordan</dc:creator>
  <cp:lastModifiedBy>Beal, Karl</cp:lastModifiedBy>
  <cp:lastPrinted>2017-04-03T16:03:51Z</cp:lastPrinted>
  <dcterms:created xsi:type="dcterms:W3CDTF">2016-08-05T14:56:21Z</dcterms:created>
  <dcterms:modified xsi:type="dcterms:W3CDTF">2019-07-29T14:02:54Z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0x010100F529D2BCA9C44641AC12519F786E1770</vt:lpwstr>
  </property>
  <property fmtid="{D5CDD505-2E9C-101B-9397-08002B2CF9AE}" pid="3" name="TaxKeyword">
    <vt:lpwstr/>
  </property>
  <property fmtid="{D5CDD505-2E9C-101B-9397-08002B2CF9AE}" pid="4" name="Document_x0020_Type">
    <vt:lpwstr/>
  </property>
  <property fmtid="{D5CDD505-2E9C-101B-9397-08002B2CF9AE}" pid="5" name="Water_x0020_Companies">
    <vt:lpwstr/>
  </property>
  <property fmtid="{D5CDD505-2E9C-101B-9397-08002B2CF9AE}" pid="6" name="Water Companies">
    <vt:lpwstr/>
  </property>
  <property fmtid="{D5CDD505-2E9C-101B-9397-08002B2CF9AE}" pid="7" name="Document Type">
    <vt:lpwstr/>
  </property>
</Properties>
</file>