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stwater.intra\stw\userdata\users\lfoxxx4\documents\"/>
    </mc:Choice>
  </mc:AlternateContent>
  <xr:revisionPtr revIDLastSave="0" documentId="8_{4CFCA938-DFC8-409B-AF2D-0658CF7E68BE}" xr6:coauthVersionLast="45" xr6:coauthVersionMax="45" xr10:uidLastSave="{00000000-0000-0000-0000-000000000000}"/>
  <bookViews>
    <workbookView xWindow="1755" yWindow="1755" windowWidth="15330" windowHeight="8970" tabRatio="738"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s>
  <definedNames>
    <definedName name="_xlnm._FilterDatabase" localSheetId="1" hidden="1">WwTW!$C$10:$J$10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9" i="5" l="1"/>
  <c r="C48" i="5"/>
  <c r="C49" i="5" s="1"/>
  <c r="C26" i="5"/>
  <c r="C27" i="5" s="1"/>
  <c r="C5" i="5"/>
  <c r="C6" i="5" s="1"/>
  <c r="J1" i="7"/>
  <c r="H1" i="4"/>
  <c r="I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Fergusson</author>
  </authors>
  <commentList>
    <comment ref="H8" authorId="0" shapeId="0" xr:uid="{00000000-0006-0000-0200-000001000000}">
      <text>
        <r>
          <rPr>
            <b/>
            <sz val="9"/>
            <color indexed="81"/>
            <rFont val="Tahoma"/>
            <family val="2"/>
          </rPr>
          <t>Alison Fergusson:</t>
        </r>
        <r>
          <rPr>
            <sz val="9"/>
            <color indexed="81"/>
            <rFont val="Tahoma"/>
            <family val="2"/>
          </rPr>
          <t xml:space="preserve">
To produce 70 tonnes per annum a 2000 population site would be producing 95g/person/day (which is higher than average)</t>
        </r>
      </text>
    </comment>
  </commentList>
</comments>
</file>

<file path=xl/sharedStrings.xml><?xml version="1.0" encoding="utf-8"?>
<sst xmlns="http://schemas.openxmlformats.org/spreadsheetml/2006/main" count="490" uniqueCount="270">
  <si>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</si>
  <si>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</si>
  <si>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</si>
  <si>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</si>
  <si>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</si>
  <si>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</si>
  <si>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</si>
  <si>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</si>
  <si>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</si>
  <si>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</si>
  <si>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</si>
  <si>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</si>
  <si>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</si>
  <si>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</si>
  <si>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</si>
  <si>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</si>
  <si>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</si>
  <si>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</si>
  <si>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</si>
  <si>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</si>
  <si>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</si>
  <si>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</si>
  <si>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</si>
  <si>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</si>
  <si>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</si>
  <si>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</si>
  <si>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</si>
  <si>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</si>
  <si>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</si>
  <si>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</si>
  <si>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</si>
  <si>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</si>
  <si>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</si>
  <si>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</si>
  <si>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</si>
  <si>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</si>
  <si>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</si>
  <si>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</si>
  <si>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</si>
  <si>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</si>
  <si>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</si>
  <si>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</si>
  <si>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</si>
  <si>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</si>
  <si>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</si>
  <si>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</si>
  <si>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</si>
  <si>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</si>
  <si>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</si>
  <si>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</si>
  <si>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</si>
  <si>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</si>
  <si>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</si>
  <si>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</si>
  <si>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</si>
  <si>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</si>
  <si>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</si>
  <si>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</si>
  <si>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</si>
  <si>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</si>
  <si>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</si>
  <si>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</si>
  <si>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</si>
  <si>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</si>
  <si>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</si>
  <si>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</si>
  <si>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</si>
  <si>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</si>
  <si>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</si>
  <si>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</si>
  <si>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</si>
  <si>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</si>
  <si>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</si>
  <si>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</si>
  <si>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</si>
  <si>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</si>
  <si>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</si>
  <si>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</si>
  <si>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</si>
  <si>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</si>
  <si>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</si>
  <si>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</si>
  <si>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</si>
  <si>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</si>
  <si>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</si>
  <si>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</si>
  <si>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</si>
  <si>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</si>
  <si>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</si>
  <si>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</si>
  <si>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</si>
  <si>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</si>
  <si>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</si>
  <si>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</si>
  <si>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</si>
  <si>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</si>
  <si>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</si>
  <si>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</si>
  <si>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</si>
  <si>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</si>
  <si>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</si>
  <si>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</si>
  <si>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</si>
  <si>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</si>
  <si>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</si>
  <si>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</si>
  <si>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</si>
  <si>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</si>
  <si>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</si>
  <si>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</si>
  <si>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</si>
  <si>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Company name</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</si>
  <si>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</si>
  <si>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</si>
  <si>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</si>
  <si>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</si>
  <si>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</si>
  <si>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</si>
  <si>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</si>
  <si>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</si>
  <si>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</si>
  <si>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</si>
  <si>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</si>
  <si>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</si>
  <si>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</si>
  <si>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</si>
  <si>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</si>
  <si>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</si>
  <si>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</si>
  <si>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</si>
  <si>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</si>
  <si>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</si>
  <si>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</si>
  <si>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</si>
  <si>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</si>
  <si>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</si>
  <si>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</si>
  <si>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</si>
  <si>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</si>
  <si>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</si>
  <si>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</si>
  <si>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</si>
  <si>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</si>
  <si>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</si>
  <si>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</si>
  <si>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</si>
  <si>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</si>
  <si>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</si>
  <si>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</si>
  <si>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</si>
  <si>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</si>
  <si>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</si>
  <si>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</si>
  <si>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</si>
  <si>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</si>
  <si>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</si>
  <si>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</si>
  <si>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</si>
  <si>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</si>
  <si>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</si>
  <si>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</si>
  <si>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</si>
  <si>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</si>
  <si>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</si>
  <si>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</si>
  <si>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</si>
  <si>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</si>
  <si>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</si>
  <si>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</si>
  <si>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</si>
  <si>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</si>
  <si>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</si>
  <si>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</si>
  <si>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</si>
  <si>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</si>
  <si>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</si>
  <si>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</si>
  <si>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</si>
  <si>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</si>
  <si>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</si>
  <si>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</si>
  <si>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</si>
  <si>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</si>
  <si>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</si>
  <si>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</si>
  <si>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</si>
  <si>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</si>
  <si>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</si>
  <si>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</si>
  <si>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</si>
  <si>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</si>
  <si>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</si>
  <si>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</si>
  <si>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Contracts in this table are where an area of bioresources services is solely undertaken by a third party. It is not for contracts for goods or services supplied to companies when they undertake the service themselves.Contracts with associated companies and joint ventures where the company is one of those involved should be included.</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</si>
  <si>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</si>
  <si>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Leah Fry - Head of Bioresources (leah.fry@severntrent.co.uk)
Simon Farris - Bioresources strategy manager (simon.farris@severntrent.co.uk)
Adrew Lee - Bioresoruces commercial manager (andrew.lee@severntrent.co.uk)</t>
  </si>
  <si>
    <t>KNIGHTON (STW)</t>
  </si>
  <si>
    <t>LLANIDLOES (STW)</t>
  </si>
  <si>
    <t>NEWTOWN (STW)</t>
  </si>
  <si>
    <t>WELSHPOOL (STW)</t>
  </si>
  <si>
    <t>BAUSLEY (STW)</t>
  </si>
  <si>
    <t>CAERHOWEL (STW)</t>
  </si>
  <si>
    <t>CAERSWS (STW)</t>
  </si>
  <si>
    <t>CARNO (STW)</t>
  </si>
  <si>
    <t>CHURCH STOKE (STW)</t>
  </si>
  <si>
    <t>GUILSFIELD (STW)</t>
  </si>
  <si>
    <t>KERRY (STW)</t>
  </si>
  <si>
    <t>LLANDINAM (STW)</t>
  </si>
  <si>
    <t>LLANFAIR CAEREINION (STW)</t>
  </si>
  <si>
    <t>LLANFYLLIN (STW)</t>
  </si>
  <si>
    <t>LLANRHAEADR (STW)</t>
  </si>
  <si>
    <t>LLANWYDDYN (STW)</t>
  </si>
  <si>
    <t>LLYS RHYS RHYSNANT (STW)</t>
  </si>
  <si>
    <t>MONTGOMERY (STW)</t>
  </si>
  <si>
    <t>VAN (STW)</t>
  </si>
  <si>
    <t>Measured</t>
  </si>
  <si>
    <t>ADFA (STW)</t>
  </si>
  <si>
    <t>ARDDLEEN (STW)</t>
  </si>
  <si>
    <t>BERRIEW (STW)</t>
  </si>
  <si>
    <t>BETTWS CEDEWAIN (STW)</t>
  </si>
  <si>
    <t>BWLCH-Y-FRIDD (STW)</t>
  </si>
  <si>
    <t>CASTLE CAEREINION (STW)</t>
  </si>
  <si>
    <t>CLATTER (STW)</t>
  </si>
  <si>
    <t>DEYTHEUR (STW)</t>
  </si>
  <si>
    <t>DOLANOG (STW)</t>
  </si>
  <si>
    <t>FORDEN (STW)</t>
  </si>
  <si>
    <t>FOUR CROSSES (STW)</t>
  </si>
  <si>
    <t>HENIARTH (STW)</t>
  </si>
  <si>
    <t>KNUCKLAS (STW)</t>
  </si>
  <si>
    <t>LLANDYSSIL (STW)</t>
  </si>
  <si>
    <t>LLANFECHAIN (STW)</t>
  </si>
  <si>
    <t>LLANGADFAN (STW)</t>
  </si>
  <si>
    <t>LLANGEDWYN (STW)</t>
  </si>
  <si>
    <t>LLANGYNOG (STW)</t>
  </si>
  <si>
    <t>LLANSANTFFRAID (STW)</t>
  </si>
  <si>
    <t>LLANSILIN (STW)</t>
  </si>
  <si>
    <t>MANAFON (STW)</t>
  </si>
  <si>
    <t>MEIFOD (STW)</t>
  </si>
  <si>
    <t>PENTREFELIN (STW)</t>
  </si>
  <si>
    <t>PEN-Y-BONT-FAWR (STW)</t>
  </si>
  <si>
    <t>PENYBONT-LLANERCH EMRYS (STW)</t>
  </si>
  <si>
    <t>PONTROBERT (STW)</t>
  </si>
  <si>
    <t>POOL QUAY (STW)</t>
  </si>
  <si>
    <t>SARN (STW)</t>
  </si>
  <si>
    <t>TREFEGLWYS (STW)</t>
  </si>
  <si>
    <t>TREGYNON (STW)</t>
  </si>
  <si>
    <t>TREWERN (STW)</t>
  </si>
  <si>
    <t>Hafren Dyfrdwy</t>
  </si>
  <si>
    <t>We utilised a two stage approach to assurance: 
• 1st Line assurance, typically performed by staff with technical knowledge in that area and a familiarity with the data being published
• 2nd Line assurance performed staff with some technical knowledge and independent of the data provider and the 1st line assurance</t>
  </si>
  <si>
    <t>No STCs in HD</t>
  </si>
  <si>
    <t>SB Cphos</t>
  </si>
  <si>
    <t>52.343369</t>
  </si>
  <si>
    <t>-3.031893</t>
  </si>
  <si>
    <t>52.456106</t>
  </si>
  <si>
    <t>-3.502529</t>
  </si>
  <si>
    <t>52.523509</t>
  </si>
  <si>
    <t>-3.274888</t>
  </si>
  <si>
    <t>52.657997</t>
  </si>
  <si>
    <t>-3.133905</t>
  </si>
  <si>
    <t/>
  </si>
  <si>
    <t>No</t>
  </si>
  <si>
    <t>N</t>
  </si>
  <si>
    <t>Not Manned</t>
  </si>
  <si>
    <t>28</t>
  </si>
  <si>
    <t>LESS THAN 7</t>
  </si>
  <si>
    <t>14</t>
  </si>
  <si>
    <t>Y</t>
  </si>
  <si>
    <t>2019-20</t>
  </si>
  <si>
    <t>We have included updated information for sites that have been:
- upgraded to chemical dosing systems
- sites that have closed
- sites where processes have been changed
We have also updated any changes for sludge data in our STCs to reflect the APR 2020 data.</t>
  </si>
  <si>
    <t>See map included on the Hafren Dyfrdwy website:
https://www.hdcymru.co.uk/about-us/overview/
The areas highlighted in green are the new Hafren Dyfrdwy service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</si>
</sst>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9"/>
      <color indexed="81"/>
      <name val="Tahoma"/>
      <family val="2"/>
    </font>
    <font>
      <b/>
      <sz val="9"/>
      <color indexed="81"/>
      <name val="Tahoma"/>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22" fillId="0" borderId="0"/>
  </cellStyleXfs>
  <cellXfs count="108">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2" fillId="0" borderId="0" xfId="0" applyFont="1"/>
    <xf numFmtId="0" fontId="0" fillId="0" borderId="1" xfId="0" applyFont="1" applyFill="1" applyBorder="1" applyAlignment="1">
      <alignment vertical="center" wrapText="1"/>
    </xf>
    <xf numFmtId="0" fontId="0" fillId="0" borderId="1" xfId="0" applyBorder="1" applyAlignment="1">
      <alignment vertical="center" wrapText="1"/>
    </xf>
    <xf numFmtId="0" fontId="0" fillId="2" borderId="1" xfId="0" applyFill="1" applyBorder="1"/>
    <xf numFmtId="0" fontId="9" fillId="0" borderId="0" xfId="0" applyFont="1"/>
    <xf numFmtId="0" fontId="0" fillId="2" borderId="1" xfId="0" applyFill="1" applyBorder="1" applyAlignment="1">
      <alignment wrapText="1"/>
    </xf>
    <xf numFmtId="0" fontId="10" fillId="3" borderId="5" xfId="1" applyFont="1" applyFill="1" applyBorder="1" applyAlignment="1">
      <alignment horizontal="center" vertical="center" wrapText="1"/>
    </xf>
    <xf numFmtId="0" fontId="12" fillId="4" borderId="0" xfId="1" applyFont="1" applyFill="1" applyBorder="1" applyAlignment="1">
      <alignment vertical="center"/>
    </xf>
    <xf numFmtId="0" fontId="11" fillId="0" borderId="1" xfId="1" applyFont="1" applyBorder="1" applyAlignment="1">
      <alignment vertical="center" wrapText="1"/>
    </xf>
    <xf numFmtId="0" fontId="0" fillId="0" borderId="0" xfId="0" applyBorder="1"/>
    <xf numFmtId="0" fontId="13" fillId="5" borderId="4" xfId="1" applyFont="1" applyFill="1" applyBorder="1" applyAlignment="1">
      <alignment vertical="center"/>
    </xf>
    <xf numFmtId="0" fontId="10" fillId="3" borderId="8"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4" fillId="3" borderId="11" xfId="1" applyFont="1" applyFill="1" applyBorder="1" applyAlignment="1">
      <alignment vertical="center"/>
    </xf>
    <xf numFmtId="0" fontId="3" fillId="4" borderId="0" xfId="1" applyFont="1" applyFill="1" applyBorder="1" applyAlignment="1">
      <alignment vertical="center"/>
    </xf>
    <xf numFmtId="0" fontId="14" fillId="3" borderId="12" xfId="1" applyFont="1" applyFill="1" applyBorder="1" applyAlignment="1">
      <alignment vertical="center" wrapText="1"/>
    </xf>
    <xf numFmtId="0" fontId="14" fillId="3" borderId="13" xfId="1" applyFont="1" applyFill="1" applyBorder="1" applyAlignment="1">
      <alignment vertical="center" wrapText="1"/>
    </xf>
    <xf numFmtId="0" fontId="14" fillId="3" borderId="14" xfId="1" applyFont="1" applyFill="1" applyBorder="1" applyAlignment="1">
      <alignment vertical="center" wrapText="1"/>
    </xf>
    <xf numFmtId="0" fontId="13" fillId="5" borderId="15" xfId="1" applyFont="1" applyFill="1" applyBorder="1" applyAlignment="1">
      <alignment vertical="center"/>
    </xf>
    <xf numFmtId="0" fontId="13" fillId="5" borderId="16" xfId="1" applyFont="1" applyFill="1" applyBorder="1" applyAlignment="1">
      <alignment vertical="center"/>
    </xf>
    <xf numFmtId="0" fontId="14" fillId="3" borderId="11" xfId="1" applyFont="1" applyFill="1" applyBorder="1" applyAlignment="1">
      <alignment vertical="center" wrapText="1"/>
    </xf>
    <xf numFmtId="0" fontId="13" fillId="5" borderId="3" xfId="1" applyFont="1" applyFill="1" applyBorder="1" applyAlignment="1">
      <alignment vertical="center"/>
    </xf>
    <xf numFmtId="0" fontId="11" fillId="2" borderId="1" xfId="1" applyFont="1" applyFill="1" applyBorder="1" applyAlignment="1">
      <alignment vertical="center" wrapText="1"/>
    </xf>
    <xf numFmtId="0" fontId="12" fillId="0" borderId="0" xfId="1" applyFont="1" applyFill="1" applyBorder="1" applyAlignment="1">
      <alignment vertical="center"/>
    </xf>
    <xf numFmtId="0" fontId="0" fillId="0" borderId="0" xfId="0" applyAlignment="1"/>
    <xf numFmtId="0" fontId="6" fillId="4" borderId="0" xfId="1" applyFont="1" applyFill="1" applyBorder="1" applyAlignment="1">
      <alignment vertical="center"/>
    </xf>
    <xf numFmtId="0" fontId="16" fillId="0" borderId="0" xfId="0" applyFont="1"/>
    <xf numFmtId="0" fontId="17" fillId="0" borderId="0" xfId="0" applyFont="1"/>
    <xf numFmtId="0" fontId="16" fillId="0" borderId="0" xfId="0" applyFont="1" applyAlignment="1">
      <alignment wrapText="1"/>
    </xf>
    <xf numFmtId="0" fontId="16" fillId="0" borderId="0" xfId="0" applyFont="1" applyFill="1" applyBorder="1"/>
    <xf numFmtId="0" fontId="19" fillId="0" borderId="0" xfId="0" applyFont="1" applyFill="1" applyBorder="1" applyAlignment="1">
      <alignment vertical="center"/>
    </xf>
    <xf numFmtId="0" fontId="16" fillId="0" borderId="18" xfId="1" applyFont="1" applyFill="1" applyBorder="1" applyAlignment="1">
      <alignment vertical="center" wrapText="1"/>
    </xf>
    <xf numFmtId="0" fontId="16" fillId="0" borderId="19" xfId="1" applyFont="1" applyFill="1" applyBorder="1" applyAlignment="1">
      <alignment vertical="center" wrapText="1"/>
    </xf>
    <xf numFmtId="0" fontId="16" fillId="0" borderId="20" xfId="1" applyFont="1" applyFill="1" applyBorder="1" applyAlignment="1">
      <alignment vertical="center" wrapText="1"/>
    </xf>
    <xf numFmtId="0" fontId="16" fillId="0" borderId="21" xfId="1" applyFont="1" applyFill="1" applyBorder="1" applyAlignment="1">
      <alignment vertical="center" wrapText="1"/>
    </xf>
    <xf numFmtId="0" fontId="16" fillId="0" borderId="22" xfId="1" applyFont="1" applyFill="1" applyBorder="1" applyAlignment="1">
      <alignment vertical="center" wrapText="1"/>
    </xf>
    <xf numFmtId="0" fontId="16" fillId="0" borderId="23" xfId="1" applyFont="1" applyFill="1" applyBorder="1" applyAlignment="1">
      <alignment vertical="center" wrapText="1"/>
    </xf>
    <xf numFmtId="0" fontId="16" fillId="0" borderId="4" xfId="1" applyFont="1" applyFill="1" applyBorder="1" applyAlignment="1">
      <alignment vertical="center" wrapText="1"/>
    </xf>
    <xf numFmtId="0" fontId="16" fillId="0" borderId="27" xfId="1" applyFont="1" applyFill="1" applyBorder="1" applyAlignment="1">
      <alignment vertical="center" wrapText="1"/>
    </xf>
    <xf numFmtId="0" fontId="18" fillId="3" borderId="3" xfId="1" applyFont="1" applyFill="1" applyBorder="1" applyAlignment="1">
      <alignment horizontal="left" vertical="center" wrapText="1"/>
    </xf>
    <xf numFmtId="0" fontId="0" fillId="0" borderId="0" xfId="0" applyAlignment="1">
      <alignment horizontal="right"/>
    </xf>
    <xf numFmtId="0" fontId="18" fillId="3" borderId="2" xfId="1" applyFont="1" applyFill="1" applyBorder="1" applyAlignment="1">
      <alignment horizontal="left" vertical="center"/>
    </xf>
    <xf numFmtId="0" fontId="20" fillId="0" borderId="1" xfId="0" applyFont="1" applyBorder="1" applyAlignment="1">
      <alignment wrapText="1"/>
    </xf>
    <xf numFmtId="0" fontId="18" fillId="3" borderId="32" xfId="1" applyFont="1" applyFill="1" applyBorder="1" applyAlignment="1">
      <alignment vertical="center"/>
    </xf>
    <xf numFmtId="0" fontId="18" fillId="3" borderId="32" xfId="1" applyFont="1" applyFill="1" applyBorder="1" applyAlignment="1">
      <alignment horizontal="center" vertical="center"/>
    </xf>
    <xf numFmtId="0" fontId="16" fillId="0" borderId="0" xfId="0" applyFont="1" applyAlignment="1">
      <alignment horizontal="center"/>
    </xf>
    <xf numFmtId="0" fontId="18" fillId="3" borderId="39" xfId="1" applyFont="1" applyFill="1" applyBorder="1" applyAlignment="1">
      <alignment horizontal="center" vertical="center"/>
    </xf>
    <xf numFmtId="0" fontId="18" fillId="0" borderId="0" xfId="1" applyFont="1" applyFill="1" applyBorder="1" applyAlignment="1">
      <alignment horizontal="left" vertical="center"/>
    </xf>
    <xf numFmtId="0" fontId="10" fillId="3" borderId="40" xfId="1" applyFont="1" applyFill="1" applyBorder="1" applyAlignment="1">
      <alignment horizontal="center" vertical="center" wrapText="1"/>
    </xf>
    <xf numFmtId="0" fontId="0" fillId="0" borderId="0" xfId="0" applyBorder="1" applyAlignment="1">
      <alignment horizontal="center" vertical="center"/>
    </xf>
    <xf numFmtId="0" fontId="11"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1" fillId="2" borderId="1" xfId="1" applyFont="1" applyFill="1" applyBorder="1" applyAlignment="1">
      <alignment horizontal="center" vertical="center" wrapText="1"/>
    </xf>
    <xf numFmtId="17" fontId="13" fillId="5" borderId="16" xfId="1" applyNumberFormat="1" applyFont="1" applyFill="1" applyBorder="1" applyAlignment="1">
      <alignment vertical="center"/>
    </xf>
    <xf numFmtId="0" fontId="13" fillId="5" borderId="16" xfId="1" applyFont="1" applyFill="1" applyBorder="1" applyAlignment="1">
      <alignment vertical="center" wrapText="1"/>
    </xf>
    <xf numFmtId="17" fontId="13" fillId="5" borderId="3" xfId="1" quotePrefix="1" applyNumberFormat="1" applyFont="1" applyFill="1" applyBorder="1" applyAlignment="1">
      <alignment vertical="center" wrapText="1"/>
    </xf>
    <xf numFmtId="0" fontId="11" fillId="0" borderId="0" xfId="1" applyFont="1" applyFill="1" applyBorder="1" applyAlignment="1">
      <alignment vertical="center" wrapText="1"/>
    </xf>
    <xf numFmtId="10" fontId="13" fillId="5" borderId="4" xfId="2" applyNumberFormat="1" applyFont="1" applyFill="1" applyBorder="1" applyAlignment="1">
      <alignment vertical="center"/>
    </xf>
    <xf numFmtId="0" fontId="13" fillId="5" borderId="4" xfId="1" applyFont="1" applyFill="1" applyBorder="1" applyAlignment="1">
      <alignment horizontal="right" vertical="center"/>
    </xf>
    <xf numFmtId="0" fontId="13" fillId="5" borderId="17" xfId="1" applyFont="1" applyFill="1" applyBorder="1" applyAlignment="1">
      <alignment vertical="center" wrapText="1"/>
    </xf>
    <xf numFmtId="1" fontId="13" fillId="5" borderId="4" xfId="1" applyNumberFormat="1" applyFont="1" applyFill="1" applyBorder="1" applyAlignment="1">
      <alignment vertical="center"/>
    </xf>
    <xf numFmtId="0" fontId="0" fillId="0" borderId="0" xfId="0" applyAlignment="1">
      <alignment horizontal="center"/>
    </xf>
    <xf numFmtId="0" fontId="13" fillId="5" borderId="41" xfId="1" applyFont="1" applyFill="1" applyBorder="1" applyAlignment="1">
      <alignment horizontal="center" vertical="center" wrapText="1"/>
    </xf>
    <xf numFmtId="0" fontId="13" fillId="5" borderId="42" xfId="1" applyFont="1" applyFill="1" applyBorder="1" applyAlignment="1">
      <alignment horizontal="center" vertical="center" wrapText="1"/>
    </xf>
    <xf numFmtId="0" fontId="13" fillId="5" borderId="30" xfId="1" applyFont="1" applyFill="1" applyBorder="1" applyAlignment="1">
      <alignment horizontal="center" vertical="center" wrapText="1"/>
    </xf>
    <xf numFmtId="0" fontId="10" fillId="3" borderId="28" xfId="1" applyFont="1" applyFill="1" applyBorder="1" applyAlignment="1">
      <alignment horizontal="center" vertical="center"/>
    </xf>
    <xf numFmtId="0" fontId="10" fillId="3" borderId="31" xfId="1" applyFont="1" applyFill="1" applyBorder="1" applyAlignment="1">
      <alignment horizontal="center" vertical="center"/>
    </xf>
    <xf numFmtId="0" fontId="10" fillId="3" borderId="29"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5" fillId="4" borderId="0" xfId="1" applyFont="1" applyFill="1" applyBorder="1" applyAlignment="1">
      <alignment horizontal="left" vertical="center" wrapText="1"/>
    </xf>
    <xf numFmtId="0" fontId="13" fillId="5" borderId="43" xfId="1" applyFont="1" applyFill="1" applyBorder="1" applyAlignment="1">
      <alignment horizontal="center" vertical="center" wrapText="1"/>
    </xf>
    <xf numFmtId="0" fontId="13" fillId="5" borderId="44"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6" fillId="4" borderId="0" xfId="1" applyFont="1" applyFill="1" applyBorder="1" applyAlignment="1">
      <alignment horizontal="left" vertical="center" wrapText="1"/>
    </xf>
    <xf numFmtId="0" fontId="13" fillId="5" borderId="45" xfId="1" applyFont="1" applyFill="1" applyBorder="1" applyAlignment="1">
      <alignment horizontal="center" vertical="center" wrapText="1"/>
    </xf>
    <xf numFmtId="0" fontId="18" fillId="3" borderId="36" xfId="1" applyFont="1" applyFill="1" applyBorder="1" applyAlignment="1">
      <alignment horizontal="center" vertical="center"/>
    </xf>
    <xf numFmtId="0" fontId="18" fillId="3" borderId="37" xfId="1" applyFont="1" applyFill="1" applyBorder="1" applyAlignment="1">
      <alignment horizontal="center" vertical="center"/>
    </xf>
    <xf numFmtId="0" fontId="18" fillId="3" borderId="38" xfId="1" applyFont="1" applyFill="1" applyBorder="1" applyAlignment="1">
      <alignment horizontal="center" vertical="center"/>
    </xf>
    <xf numFmtId="0" fontId="18" fillId="3" borderId="33" xfId="1" applyFont="1" applyFill="1" applyBorder="1" applyAlignment="1">
      <alignment horizontal="center" vertical="center"/>
    </xf>
    <xf numFmtId="0" fontId="18" fillId="3" borderId="34" xfId="1" applyFont="1" applyFill="1" applyBorder="1" applyAlignment="1">
      <alignment horizontal="center" vertical="center"/>
    </xf>
    <xf numFmtId="0" fontId="18" fillId="3" borderId="35" xfId="1" applyFont="1" applyFill="1" applyBorder="1" applyAlignment="1">
      <alignment horizontal="center" vertical="center"/>
    </xf>
    <xf numFmtId="0" fontId="16" fillId="0" borderId="2"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8" fillId="3" borderId="28" xfId="1" applyFont="1" applyFill="1" applyBorder="1" applyAlignment="1">
      <alignment horizontal="left" vertical="center"/>
    </xf>
    <xf numFmtId="0" fontId="18" fillId="3" borderId="29" xfId="1" applyFont="1" applyFill="1" applyBorder="1" applyAlignment="1">
      <alignment horizontal="left" vertical="center"/>
    </xf>
    <xf numFmtId="0" fontId="16" fillId="0" borderId="24" xfId="1" applyFont="1" applyFill="1" applyBorder="1" applyAlignment="1">
      <alignment horizontal="left" vertical="center" wrapText="1"/>
    </xf>
    <xf numFmtId="0" fontId="16" fillId="0" borderId="25" xfId="1" applyFont="1" applyFill="1" applyBorder="1" applyAlignment="1">
      <alignment horizontal="left" vertical="center" wrapText="1"/>
    </xf>
    <xf numFmtId="0" fontId="18" fillId="3" borderId="2" xfId="1" applyFont="1" applyFill="1" applyBorder="1" applyAlignment="1">
      <alignment horizontal="left" vertical="center"/>
    </xf>
    <xf numFmtId="0" fontId="18" fillId="3" borderId="7" xfId="1" applyFont="1" applyFill="1" applyBorder="1" applyAlignment="1">
      <alignment horizontal="left" vertical="center"/>
    </xf>
    <xf numFmtId="0" fontId="18" fillId="3" borderId="11" xfId="1" applyFont="1" applyFill="1" applyBorder="1" applyAlignment="1">
      <alignment horizontal="left" vertical="center"/>
    </xf>
    <xf numFmtId="0" fontId="18" fillId="3" borderId="26" xfId="1" applyFont="1" applyFill="1" applyBorder="1" applyAlignment="1">
      <alignment horizontal="left" vertical="center"/>
    </xf>
  </cellXfs>
  <cellStyles count="4">
    <cellStyle name="Normal" xfId="0" builtinId="0"/>
    <cellStyle name="Normal 2 2" xfId="3" xr:uid="{00000000-0005-0000-0000-000005000000}"/>
    <cellStyle name="Normal 3" xfId="1" xr:uid="{00000000-0005-0000-0000-000006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2"/>
  <sheetViews>
    <sheetView showGridLines="0" tabSelected="1" zoomScale="70" zoomScaleNormal="70" workbookViewId="0">
      <selection activeCell="F16" sqref="F16"/>
    </sheetView>
  </sheetViews>
  <sheetFormatPr defaultRowHeight="14.25" x14ac:dyDescent="0.2"/>
  <cols>
    <col min="2" max="2" width="51.25" customWidth="1"/>
    <col min="3" max="3" width="56.375" customWidth="1"/>
    <col min="4" max="4" width="5" customWidth="1"/>
    <col min="5" max="5" width="53.5" customWidth="1"/>
  </cols>
  <sheetData>
    <row r="1" spans="2:5" ht="37.9" customHeight="1" x14ac:dyDescent="0.2">
      <c r="B1" s="22" t="s">
        <v>112</v>
      </c>
      <c r="C1" s="22"/>
      <c r="D1" s="22"/>
      <c r="E1" s="22" t="s">
        <v>111</v>
      </c>
    </row>
    <row r="3" spans="2:5" ht="15" thickBot="1" x14ac:dyDescent="0.25"/>
    <row r="4" spans="2:5" ht="171.75" thickBot="1" x14ac:dyDescent="0.25">
      <c r="B4" s="21" t="s">
        <v>67</v>
      </c>
      <c r="C4" s="20" t="s">
        <v>158</v>
      </c>
      <c r="E4" t="s">
        <v>91</v>
      </c>
    </row>
    <row r="5" spans="2:5" ht="15" thickBot="1" x14ac:dyDescent="0.25"/>
    <row r="6" spans="2:5" ht="31.15" customHeight="1" x14ac:dyDescent="0.2">
      <c r="B6" s="23" t="s">
        <v>66</v>
      </c>
      <c r="C6" s="26" t="s">
        <v>247</v>
      </c>
      <c r="E6" s="73"/>
    </row>
    <row r="7" spans="2:5" ht="32.450000000000003" customHeight="1" x14ac:dyDescent="0.2">
      <c r="B7" s="24" t="s">
        <v>76</v>
      </c>
      <c r="C7" s="27" t="s">
        <v>267</v>
      </c>
      <c r="E7" s="73"/>
    </row>
    <row r="8" spans="2:5" ht="22.15" customHeight="1" x14ac:dyDescent="0.2">
      <c r="B8" s="24" t="s">
        <v>77</v>
      </c>
      <c r="C8" s="65">
        <v>43983</v>
      </c>
      <c r="E8" s="73"/>
    </row>
    <row r="9" spans="2:5" ht="103.15" customHeight="1" x14ac:dyDescent="0.2">
      <c r="B9" s="24" t="s">
        <v>68</v>
      </c>
      <c r="C9" s="66" t="s">
        <v>195</v>
      </c>
      <c r="E9" s="73"/>
    </row>
    <row r="10" spans="2:5" ht="75" customHeight="1" thickBot="1" x14ac:dyDescent="0.25">
      <c r="B10" s="25" t="s">
        <v>46</v>
      </c>
      <c r="C10" s="71" t="s">
        <v>269</v>
      </c>
      <c r="E10" s="73"/>
    </row>
    <row r="11" spans="2:5" ht="20.25" thickBot="1" x14ac:dyDescent="0.4">
      <c r="B11" s="4"/>
      <c r="E11" s="73"/>
    </row>
    <row r="12" spans="2:5" ht="153.6" customHeight="1" thickBot="1" x14ac:dyDescent="0.25">
      <c r="B12" s="28" t="s">
        <v>22</v>
      </c>
      <c r="C12" s="67" t="s">
        <v>248</v>
      </c>
    </row>
    <row r="13" spans="2:5" ht="15" thickBot="1" x14ac:dyDescent="0.25"/>
    <row r="14" spans="2:5" ht="181.9" customHeight="1" thickBot="1" x14ac:dyDescent="0.25">
      <c r="B14" s="28" t="s">
        <v>106</v>
      </c>
      <c r="C14" s="67" t="s">
        <v>268</v>
      </c>
    </row>
    <row r="18" spans="2:4" ht="15" thickBot="1" x14ac:dyDescent="0.25"/>
    <row r="19" spans="2:4" ht="15" thickBot="1" x14ac:dyDescent="0.25">
      <c r="C19" s="48" t="s">
        <v>150</v>
      </c>
      <c r="D19" s="29"/>
    </row>
    <row r="22" spans="2:4" x14ac:dyDescent="0.2">
      <c r="B22" s="8" t="s">
        <v>187</v>
      </c>
    </row>
  </sheetData>
  <mergeCells count="1">
    <mergeCell ref="E6:E11"/>
  </mergeCells>
  <pageMargins left="0.7" right="0.7" top="0.75" bottom="0.75" header="0.3" footer="0.3"/>
  <pageSetup paperSize="8" scale="68" orientation="portrait" r:id="rId1"/>
  <headerFooter>
    <oddHeader>&amp;L&amp;"Calibri"&amp;10&amp;K000000ST Classification: OFFICIAL COMMERCIAL&amp;1#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X14"/>
  <sheetViews>
    <sheetView showGridLines="0" zoomScale="70" zoomScaleNormal="70" workbookViewId="0">
      <selection activeCell="M11" sqref="M11"/>
    </sheetView>
  </sheetViews>
  <sheetFormatPr defaultRowHeight="14.25" x14ac:dyDescent="0.2"/>
  <cols>
    <col min="1" max="1" width="2.75" customWidth="1"/>
    <col min="2" max="2" width="14.25" customWidth="1"/>
    <col min="3" max="3" width="5.25" style="13" bestFit="1" customWidth="1"/>
    <col min="4" max="4" width="28.25" customWidth="1"/>
    <col min="5" max="6" width="14.75" customWidth="1"/>
    <col min="7" max="7" width="3.5" style="13" customWidth="1"/>
    <col min="8" max="11" width="11.375" customWidth="1"/>
    <col min="12" max="12" width="10.75" customWidth="1"/>
    <col min="13" max="13" width="12.5" customWidth="1"/>
    <col min="14" max="14" width="3.5" style="13" customWidth="1"/>
    <col min="16" max="16" width="13.75" customWidth="1"/>
    <col min="17" max="17" width="9.75" customWidth="1"/>
    <col min="18" max="18" width="14" customWidth="1"/>
    <col min="19" max="19" width="3.5" style="13" customWidth="1"/>
    <col min="20" max="21" width="9.75" customWidth="1"/>
    <col min="22" max="22" width="11.75" customWidth="1"/>
    <col min="23" max="23" width="10.625" customWidth="1"/>
    <col min="24" max="24" width="21.875" style="1" customWidth="1"/>
  </cols>
  <sheetData>
    <row r="1" spans="2:24" ht="25.15" customHeight="1" thickBot="1" x14ac:dyDescent="0.25">
      <c r="B1" s="11" t="s">
        <v>78</v>
      </c>
      <c r="C1" s="11"/>
      <c r="D1" s="11"/>
      <c r="E1" s="11"/>
      <c r="F1" s="11"/>
      <c r="G1" s="11"/>
      <c r="H1" s="11"/>
      <c r="I1" s="11" t="str">
        <f>'Contact information'!C6</f>
        <v>Hafren Dyfrdwy</v>
      </c>
      <c r="J1" s="11"/>
      <c r="K1" s="11"/>
      <c r="L1" s="11"/>
      <c r="M1" s="11"/>
      <c r="N1" s="11"/>
      <c r="O1" s="11"/>
      <c r="P1" s="11"/>
      <c r="Q1" s="11"/>
      <c r="R1" s="11"/>
      <c r="S1" s="11"/>
      <c r="T1" s="11"/>
      <c r="U1" s="11"/>
      <c r="V1" s="11"/>
      <c r="W1" s="11"/>
      <c r="X1" s="11"/>
    </row>
    <row r="2" spans="2:24" ht="85.15" customHeight="1" x14ac:dyDescent="0.2">
      <c r="B2" s="15" t="s">
        <v>173</v>
      </c>
      <c r="D2" s="74"/>
      <c r="E2" s="75"/>
      <c r="F2" s="75"/>
      <c r="G2" s="75"/>
      <c r="H2" s="75"/>
      <c r="I2" s="75"/>
      <c r="J2" s="75"/>
      <c r="K2" s="75"/>
      <c r="L2" s="75"/>
      <c r="M2" s="75"/>
      <c r="N2" s="75"/>
      <c r="O2" s="75"/>
      <c r="P2" s="75"/>
      <c r="Q2" s="75"/>
      <c r="R2" s="75"/>
      <c r="S2" s="75"/>
      <c r="T2" s="75"/>
      <c r="U2" s="75"/>
      <c r="V2" s="75"/>
      <c r="W2" s="75"/>
      <c r="X2" s="76"/>
    </row>
    <row r="3" spans="2:24" ht="15" customHeight="1" thickBot="1" x14ac:dyDescent="0.25">
      <c r="X3"/>
    </row>
    <row r="4" spans="2:24" ht="42" customHeight="1" thickBot="1" x14ac:dyDescent="0.25">
      <c r="D4" s="77" t="s">
        <v>107</v>
      </c>
      <c r="E4" s="78"/>
      <c r="F4" s="79"/>
      <c r="H4" s="77" t="s">
        <v>108</v>
      </c>
      <c r="I4" s="78"/>
      <c r="J4" s="78"/>
      <c r="K4" s="78"/>
      <c r="L4" s="78"/>
      <c r="M4" s="79"/>
      <c r="O4" s="77" t="s">
        <v>109</v>
      </c>
      <c r="P4" s="78"/>
      <c r="Q4" s="78"/>
      <c r="R4" s="79"/>
      <c r="T4" s="77" t="s">
        <v>110</v>
      </c>
      <c r="U4" s="78"/>
      <c r="V4" s="78"/>
      <c r="W4" s="78"/>
      <c r="X4" s="79"/>
    </row>
    <row r="5" spans="2:24" ht="22.15" customHeight="1" thickBot="1" x14ac:dyDescent="0.25">
      <c r="B5" s="15" t="s">
        <v>159</v>
      </c>
      <c r="D5" s="15">
        <v>1</v>
      </c>
      <c r="E5" s="15">
        <v>2</v>
      </c>
      <c r="F5" s="15">
        <v>3</v>
      </c>
      <c r="H5" s="15">
        <v>1</v>
      </c>
      <c r="I5" s="15">
        <v>2</v>
      </c>
      <c r="J5" s="15">
        <v>3</v>
      </c>
      <c r="K5" s="15">
        <v>4</v>
      </c>
      <c r="L5" s="15">
        <v>5</v>
      </c>
      <c r="M5" s="15">
        <v>6</v>
      </c>
      <c r="O5" s="15">
        <v>1</v>
      </c>
      <c r="P5" s="15">
        <v>2</v>
      </c>
      <c r="Q5" s="15">
        <v>3</v>
      </c>
      <c r="R5" s="15">
        <v>4</v>
      </c>
      <c r="T5" s="15">
        <v>1</v>
      </c>
      <c r="U5" s="15">
        <v>2</v>
      </c>
      <c r="V5" s="15">
        <v>3</v>
      </c>
      <c r="W5" s="15">
        <v>4</v>
      </c>
      <c r="X5" s="15">
        <v>5</v>
      </c>
    </row>
    <row r="6" spans="2:24" s="3" customFormat="1" ht="94.9" customHeight="1" x14ac:dyDescent="0.2">
      <c r="B6" s="15" t="s">
        <v>10</v>
      </c>
      <c r="C6" s="13"/>
      <c r="D6" s="12" t="s">
        <v>8</v>
      </c>
      <c r="E6" s="12" t="s">
        <v>47</v>
      </c>
      <c r="F6" s="12" t="s">
        <v>48</v>
      </c>
      <c r="G6" s="13"/>
      <c r="H6" s="12" t="s">
        <v>190</v>
      </c>
      <c r="I6" s="12" t="s">
        <v>177</v>
      </c>
      <c r="J6" s="12" t="s">
        <v>92</v>
      </c>
      <c r="K6" s="12" t="s">
        <v>51</v>
      </c>
      <c r="L6" s="12" t="s">
        <v>129</v>
      </c>
      <c r="M6" s="12" t="s">
        <v>16</v>
      </c>
      <c r="N6" s="13"/>
      <c r="O6" s="12" t="s">
        <v>26</v>
      </c>
      <c r="P6" s="12" t="s">
        <v>53</v>
      </c>
      <c r="Q6" s="12" t="s">
        <v>5</v>
      </c>
      <c r="R6" s="12" t="s">
        <v>15</v>
      </c>
      <c r="S6" s="13"/>
      <c r="T6" s="12" t="s">
        <v>128</v>
      </c>
      <c r="U6" s="12" t="s">
        <v>4</v>
      </c>
      <c r="V6" s="12" t="s">
        <v>151</v>
      </c>
      <c r="W6" s="12" t="s">
        <v>154</v>
      </c>
      <c r="X6" s="12" t="s">
        <v>0</v>
      </c>
    </row>
    <row r="7" spans="2:24" s="1" customFormat="1" ht="43.15" customHeight="1" x14ac:dyDescent="0.2">
      <c r="B7" s="16" t="s">
        <v>9</v>
      </c>
      <c r="C7" s="13"/>
      <c r="D7" s="12" t="s">
        <v>7</v>
      </c>
      <c r="E7" s="12" t="s">
        <v>49</v>
      </c>
      <c r="F7" s="12" t="s">
        <v>50</v>
      </c>
      <c r="G7" s="13"/>
      <c r="H7" s="12" t="s">
        <v>179</v>
      </c>
      <c r="I7" s="12" t="s">
        <v>52</v>
      </c>
      <c r="J7" s="12" t="s">
        <v>6</v>
      </c>
      <c r="K7" s="12" t="s">
        <v>52</v>
      </c>
      <c r="L7" s="12" t="s">
        <v>27</v>
      </c>
      <c r="M7" s="12" t="s">
        <v>44</v>
      </c>
      <c r="N7" s="13"/>
      <c r="O7" s="12" t="s">
        <v>1</v>
      </c>
      <c r="P7" s="12" t="s">
        <v>1</v>
      </c>
      <c r="Q7" s="12" t="s">
        <v>1</v>
      </c>
      <c r="R7" s="12" t="s">
        <v>14</v>
      </c>
      <c r="S7" s="13"/>
      <c r="T7" s="12" t="s">
        <v>1</v>
      </c>
      <c r="U7" s="12" t="s">
        <v>24</v>
      </c>
      <c r="V7" s="12" t="s">
        <v>152</v>
      </c>
      <c r="W7" s="12" t="s">
        <v>3</v>
      </c>
      <c r="X7" s="12" t="s">
        <v>14</v>
      </c>
    </row>
    <row r="8" spans="2:24" s="60" customFormat="1" ht="16.899999999999999" customHeight="1" x14ac:dyDescent="0.2">
      <c r="B8" s="56" t="s">
        <v>171</v>
      </c>
      <c r="C8" s="57"/>
      <c r="D8" s="58"/>
      <c r="E8" s="58" t="s">
        <v>172</v>
      </c>
      <c r="F8" s="58" t="s">
        <v>172</v>
      </c>
      <c r="G8" s="57"/>
      <c r="H8" s="58">
        <v>0</v>
      </c>
      <c r="I8" s="59"/>
      <c r="J8" s="58">
        <v>2</v>
      </c>
      <c r="K8" s="59"/>
      <c r="L8" s="58">
        <v>2</v>
      </c>
      <c r="M8" s="59"/>
      <c r="N8" s="57"/>
      <c r="O8" s="59"/>
      <c r="P8" s="59"/>
      <c r="Q8" s="59"/>
      <c r="R8" s="59"/>
      <c r="S8" s="57"/>
      <c r="T8" s="59"/>
      <c r="U8" s="59"/>
      <c r="V8" s="58">
        <v>0</v>
      </c>
      <c r="W8" s="7"/>
      <c r="X8" s="7"/>
    </row>
    <row r="9" spans="2:24" ht="34.9" customHeight="1" thickBot="1" x14ac:dyDescent="0.25">
      <c r="B9" s="17" t="s">
        <v>74</v>
      </c>
      <c r="D9" s="12" t="s">
        <v>21</v>
      </c>
      <c r="E9" s="12" t="s">
        <v>21</v>
      </c>
      <c r="F9" s="12" t="s">
        <v>21</v>
      </c>
      <c r="H9" s="12" t="s">
        <v>21</v>
      </c>
      <c r="I9" s="7"/>
      <c r="J9" s="12" t="s">
        <v>21</v>
      </c>
      <c r="K9" s="7"/>
      <c r="L9" s="7"/>
      <c r="M9" s="7"/>
      <c r="O9" s="7"/>
      <c r="P9" s="7"/>
      <c r="Q9" s="7"/>
      <c r="R9" s="7"/>
      <c r="T9" s="7"/>
      <c r="U9" s="7"/>
      <c r="V9" s="7"/>
      <c r="W9" s="7"/>
      <c r="X9" s="9"/>
    </row>
    <row r="10" spans="2:24" s="13" customFormat="1" x14ac:dyDescent="0.2">
      <c r="D10" s="68"/>
      <c r="E10" s="68"/>
      <c r="F10" s="68"/>
      <c r="G10" s="68"/>
      <c r="H10" s="68"/>
      <c r="I10" s="68"/>
      <c r="J10" s="68"/>
      <c r="K10" s="68"/>
      <c r="L10" s="68"/>
      <c r="M10" s="68"/>
      <c r="N10" s="68"/>
      <c r="O10" s="68"/>
      <c r="P10" s="68"/>
      <c r="Q10" s="68"/>
      <c r="R10" s="68"/>
      <c r="S10" s="68"/>
      <c r="T10" s="68"/>
      <c r="U10" s="68"/>
      <c r="V10" s="68"/>
      <c r="W10" s="68"/>
      <c r="X10" s="68"/>
    </row>
    <row r="11" spans="2:24" x14ac:dyDescent="0.2">
      <c r="D11" s="14" t="s">
        <v>196</v>
      </c>
      <c r="E11" s="70" t="s">
        <v>251</v>
      </c>
      <c r="F11" s="70" t="s">
        <v>252</v>
      </c>
      <c r="H11" s="14">
        <v>57</v>
      </c>
      <c r="I11" s="14" t="s">
        <v>215</v>
      </c>
      <c r="J11" s="69">
        <v>5.1799999999999999E-2</v>
      </c>
      <c r="K11" s="14" t="s">
        <v>215</v>
      </c>
      <c r="L11" s="14"/>
      <c r="M11" s="14" t="s">
        <v>250</v>
      </c>
      <c r="O11" s="14" t="s">
        <v>259</v>
      </c>
      <c r="P11" s="14" t="s">
        <v>21</v>
      </c>
      <c r="Q11" s="14" t="s">
        <v>260</v>
      </c>
      <c r="R11" s="14" t="s">
        <v>259</v>
      </c>
      <c r="T11" s="14" t="s">
        <v>261</v>
      </c>
      <c r="U11" s="14" t="s">
        <v>262</v>
      </c>
      <c r="V11" s="14" t="s">
        <v>263</v>
      </c>
      <c r="W11" s="14" t="s">
        <v>264</v>
      </c>
      <c r="X11" s="14" t="s">
        <v>259</v>
      </c>
    </row>
    <row r="12" spans="2:24" x14ac:dyDescent="0.2">
      <c r="D12" s="14" t="s">
        <v>197</v>
      </c>
      <c r="E12" s="70" t="s">
        <v>253</v>
      </c>
      <c r="F12" s="70" t="s">
        <v>254</v>
      </c>
      <c r="H12" s="14">
        <v>41</v>
      </c>
      <c r="I12" s="14" t="s">
        <v>215</v>
      </c>
      <c r="J12" s="69">
        <v>6.6600000000000006E-2</v>
      </c>
      <c r="K12" s="14" t="s">
        <v>215</v>
      </c>
      <c r="L12" s="14"/>
      <c r="M12" s="14" t="s">
        <v>30</v>
      </c>
      <c r="O12" s="14" t="s">
        <v>259</v>
      </c>
      <c r="P12" s="14" t="s">
        <v>260</v>
      </c>
      <c r="Q12" s="14" t="s">
        <v>260</v>
      </c>
      <c r="R12" s="14" t="s">
        <v>259</v>
      </c>
      <c r="T12" s="14" t="s">
        <v>261</v>
      </c>
      <c r="U12" s="14" t="s">
        <v>262</v>
      </c>
      <c r="V12" s="14" t="s">
        <v>263</v>
      </c>
      <c r="W12" s="14" t="s">
        <v>265</v>
      </c>
      <c r="X12" s="14" t="s">
        <v>259</v>
      </c>
    </row>
    <row r="13" spans="2:24" x14ac:dyDescent="0.2">
      <c r="D13" s="14" t="s">
        <v>198</v>
      </c>
      <c r="E13" s="70" t="s">
        <v>255</v>
      </c>
      <c r="F13" s="70" t="s">
        <v>256</v>
      </c>
      <c r="H13" s="14">
        <v>418</v>
      </c>
      <c r="I13" s="14" t="s">
        <v>215</v>
      </c>
      <c r="J13" s="69">
        <v>5.16E-2</v>
      </c>
      <c r="K13" s="14" t="s">
        <v>215</v>
      </c>
      <c r="L13" s="14"/>
      <c r="M13" s="14" t="s">
        <v>31</v>
      </c>
      <c r="O13" s="14" t="s">
        <v>259</v>
      </c>
      <c r="P13" s="14" t="s">
        <v>21</v>
      </c>
      <c r="Q13" s="14" t="s">
        <v>21</v>
      </c>
      <c r="R13" s="14" t="s">
        <v>259</v>
      </c>
      <c r="T13" s="14" t="s">
        <v>266</v>
      </c>
      <c r="U13" s="14" t="s">
        <v>262</v>
      </c>
      <c r="V13" s="14" t="s">
        <v>263</v>
      </c>
      <c r="W13" s="14" t="s">
        <v>264</v>
      </c>
      <c r="X13" s="14" t="s">
        <v>259</v>
      </c>
    </row>
    <row r="14" spans="2:24" x14ac:dyDescent="0.2">
      <c r="D14" s="14" t="s">
        <v>199</v>
      </c>
      <c r="E14" s="70" t="s">
        <v>257</v>
      </c>
      <c r="F14" s="70" t="s">
        <v>258</v>
      </c>
      <c r="H14" s="14">
        <v>285</v>
      </c>
      <c r="I14" s="14" t="s">
        <v>215</v>
      </c>
      <c r="J14" s="69">
        <v>5.8500000000000003E-2</v>
      </c>
      <c r="K14" s="14" t="s">
        <v>215</v>
      </c>
      <c r="L14" s="14"/>
      <c r="M14" s="14" t="s">
        <v>33</v>
      </c>
      <c r="O14" s="14" t="s">
        <v>259</v>
      </c>
      <c r="P14" s="14" t="s">
        <v>260</v>
      </c>
      <c r="Q14" s="14" t="s">
        <v>260</v>
      </c>
      <c r="R14" s="14" t="s">
        <v>259</v>
      </c>
      <c r="T14" s="14" t="s">
        <v>261</v>
      </c>
      <c r="U14" s="14" t="s">
        <v>262</v>
      </c>
      <c r="V14" s="14" t="s">
        <v>263</v>
      </c>
      <c r="W14" s="14" t="s">
        <v>264</v>
      </c>
      <c r="X14" s="14" t="s">
        <v>259</v>
      </c>
    </row>
  </sheetData>
  <protectedRanges>
    <protectedRange sqref="D10:X1009" name="Range1"/>
  </protectedRanges>
  <sortState xmlns:xlrd2="http://schemas.microsoft.com/office/spreadsheetml/2017/richdata2" ref="D11:X14">
    <sortCondition ref="D11"/>
  </sortState>
  <mergeCells count="5">
    <mergeCell ref="D2:X2"/>
    <mergeCell ref="D4:F4"/>
    <mergeCell ref="H4:M4"/>
    <mergeCell ref="O4:R4"/>
    <mergeCell ref="T4:X4"/>
  </mergeCells>
  <pageMargins left="0.7" right="0.7" top="0.75" bottom="0.75" header="0.3" footer="0.3"/>
  <pageSetup paperSize="8" scale="65" orientation="landscape" horizontalDpi="1200" verticalDpi="1200" r:id="rId1"/>
  <headerFooter>
    <oddHeader>&amp;L&amp;"Calibri"&amp;10&amp;K000000ST Classification: OFFICIAL COMMERCIAL&amp;1#</oddHead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A57"/>
  <sheetViews>
    <sheetView showGridLines="0" topLeftCell="C1" zoomScale="70" zoomScaleNormal="70" workbookViewId="0">
      <selection activeCell="N5" sqref="N5"/>
    </sheetView>
  </sheetViews>
  <sheetFormatPr defaultRowHeight="14.25" x14ac:dyDescent="0.2"/>
  <cols>
    <col min="1" max="1" width="4.375" customWidth="1"/>
    <col min="2" max="2" width="24.75" customWidth="1"/>
    <col min="3" max="3" width="3.5" style="13" customWidth="1"/>
    <col min="4" max="4" width="30" customWidth="1"/>
    <col min="5" max="5" width="17.5" customWidth="1"/>
    <col min="6" max="6" width="16.75" customWidth="1"/>
    <col min="7" max="7" width="3.5" style="13" customWidth="1"/>
    <col min="8" max="8" width="24.25" customWidth="1"/>
    <col min="9" max="9" width="21.375" customWidth="1"/>
  </cols>
  <sheetData>
    <row r="1" spans="2:27" s="32" customFormat="1" ht="20.25" x14ac:dyDescent="0.2">
      <c r="B1" s="11" t="s">
        <v>117</v>
      </c>
      <c r="C1" s="11"/>
      <c r="D1" s="11"/>
      <c r="E1" s="11"/>
      <c r="F1" s="11"/>
      <c r="G1" s="11"/>
      <c r="H1" s="11" t="str">
        <f>'Contact information'!C6</f>
        <v>Hafren Dyfrdwy</v>
      </c>
      <c r="I1" s="11"/>
      <c r="J1"/>
      <c r="K1"/>
      <c r="L1"/>
      <c r="M1"/>
      <c r="N1" s="31"/>
      <c r="O1" s="31"/>
      <c r="P1" s="31"/>
      <c r="Q1" s="31"/>
      <c r="R1" s="31"/>
      <c r="S1" s="31"/>
      <c r="T1" s="31"/>
      <c r="U1" s="31"/>
      <c r="V1" s="31"/>
      <c r="W1" s="31"/>
      <c r="X1" s="31"/>
      <c r="Y1" s="31"/>
      <c r="Z1" s="31"/>
      <c r="AA1" s="31"/>
    </row>
    <row r="2" spans="2:27" s="32" customFormat="1" ht="55.9" customHeight="1" thickBot="1" x14ac:dyDescent="0.25">
      <c r="B2" s="83" t="s">
        <v>156</v>
      </c>
      <c r="C2" s="83"/>
      <c r="D2" s="83"/>
      <c r="E2" s="83"/>
      <c r="F2" s="83"/>
      <c r="G2" s="83"/>
      <c r="H2" s="83"/>
      <c r="I2" s="83"/>
      <c r="J2"/>
      <c r="K2"/>
      <c r="L2"/>
      <c r="M2"/>
      <c r="N2"/>
      <c r="O2"/>
      <c r="P2"/>
      <c r="Q2"/>
      <c r="R2"/>
      <c r="S2"/>
      <c r="T2"/>
      <c r="U2"/>
      <c r="V2"/>
      <c r="W2"/>
      <c r="X2"/>
      <c r="Y2"/>
    </row>
    <row r="3" spans="2:27" ht="85.15" customHeight="1" x14ac:dyDescent="0.2">
      <c r="B3" s="15" t="s">
        <v>173</v>
      </c>
      <c r="D3" s="84"/>
      <c r="E3" s="85"/>
      <c r="F3" s="85"/>
      <c r="G3" s="85"/>
      <c r="H3" s="85"/>
      <c r="I3" s="85"/>
    </row>
    <row r="4" spans="2:27" ht="15" customHeight="1" thickBot="1" x14ac:dyDescent="0.25">
      <c r="H4" s="13"/>
    </row>
    <row r="5" spans="2:27" ht="47.45" customHeight="1" thickBot="1" x14ac:dyDescent="0.25">
      <c r="D5" s="80" t="s">
        <v>107</v>
      </c>
      <c r="E5" s="81"/>
      <c r="F5" s="82"/>
      <c r="H5" s="80" t="s">
        <v>108</v>
      </c>
      <c r="I5" s="82"/>
    </row>
    <row r="6" spans="2:27" ht="22.15" customHeight="1" thickBot="1" x14ac:dyDescent="0.25">
      <c r="B6" s="15" t="s">
        <v>159</v>
      </c>
      <c r="D6" s="15">
        <v>1</v>
      </c>
      <c r="E6" s="15">
        <v>2</v>
      </c>
      <c r="F6" s="15">
        <v>3</v>
      </c>
      <c r="H6" s="15">
        <v>1</v>
      </c>
      <c r="I6" s="15">
        <v>2</v>
      </c>
      <c r="J6" s="13"/>
    </row>
    <row r="7" spans="2:27" ht="28.5" x14ac:dyDescent="0.2">
      <c r="B7" s="15" t="s">
        <v>10</v>
      </c>
      <c r="D7" s="5" t="s">
        <v>8</v>
      </c>
      <c r="E7" s="5" t="s">
        <v>61</v>
      </c>
      <c r="F7" s="5" t="s">
        <v>62</v>
      </c>
      <c r="H7" s="2" t="s">
        <v>179</v>
      </c>
      <c r="I7" s="2" t="s">
        <v>16</v>
      </c>
    </row>
    <row r="8" spans="2:27" ht="85.5" x14ac:dyDescent="0.2">
      <c r="B8" s="16" t="s">
        <v>9</v>
      </c>
      <c r="D8" s="2" t="s">
        <v>7</v>
      </c>
      <c r="E8" s="2" t="s">
        <v>49</v>
      </c>
      <c r="F8" s="2" t="s">
        <v>50</v>
      </c>
      <c r="H8" s="6" t="s">
        <v>178</v>
      </c>
      <c r="I8" s="2" t="s">
        <v>45</v>
      </c>
    </row>
    <row r="9" spans="2:27" s="63" customFormat="1" x14ac:dyDescent="0.2">
      <c r="B9" s="56" t="s">
        <v>171</v>
      </c>
      <c r="C9" s="57"/>
      <c r="D9" s="59"/>
      <c r="E9" s="61" t="s">
        <v>172</v>
      </c>
      <c r="F9" s="61" t="s">
        <v>172</v>
      </c>
      <c r="G9" s="57"/>
      <c r="H9" s="62">
        <v>0</v>
      </c>
      <c r="I9" s="7"/>
    </row>
    <row r="10" spans="2:27" ht="24" customHeight="1" thickBot="1" x14ac:dyDescent="0.25">
      <c r="B10" s="17" t="s">
        <v>74</v>
      </c>
      <c r="D10" s="12" t="s">
        <v>21</v>
      </c>
      <c r="E10" s="12" t="s">
        <v>21</v>
      </c>
      <c r="F10" s="12" t="s">
        <v>21</v>
      </c>
      <c r="H10" s="12" t="s">
        <v>21</v>
      </c>
      <c r="I10" s="7"/>
    </row>
    <row r="12" spans="2:27" x14ac:dyDescent="0.2">
      <c r="D12" s="14" t="s">
        <v>216</v>
      </c>
      <c r="E12" s="14">
        <v>52.600670999999998</v>
      </c>
      <c r="F12" s="14">
        <v>-3.3878979999999999</v>
      </c>
      <c r="H12" s="72">
        <v>0</v>
      </c>
      <c r="I12" s="14" t="s">
        <v>31</v>
      </c>
    </row>
    <row r="13" spans="2:27" x14ac:dyDescent="0.2">
      <c r="D13" s="14" t="s">
        <v>217</v>
      </c>
      <c r="E13" s="14">
        <v>52.730995</v>
      </c>
      <c r="F13" s="14">
        <v>-3.098681</v>
      </c>
      <c r="H13" s="14">
        <v>1</v>
      </c>
      <c r="I13" s="14" t="s">
        <v>31</v>
      </c>
    </row>
    <row r="14" spans="2:27" x14ac:dyDescent="0.2">
      <c r="D14" s="14" t="s">
        <v>200</v>
      </c>
      <c r="E14" s="14">
        <v>52.731949</v>
      </c>
      <c r="F14" s="14">
        <v>-3.0084740000000001</v>
      </c>
      <c r="H14" s="14">
        <v>6</v>
      </c>
      <c r="I14" s="14" t="s">
        <v>31</v>
      </c>
    </row>
    <row r="15" spans="2:27" x14ac:dyDescent="0.2">
      <c r="D15" s="14" t="s">
        <v>218</v>
      </c>
      <c r="E15" s="14">
        <v>52.597126000000003</v>
      </c>
      <c r="F15" s="14">
        <v>-3.198779</v>
      </c>
      <c r="H15" s="14">
        <v>0</v>
      </c>
      <c r="I15" s="14" t="s">
        <v>31</v>
      </c>
    </row>
    <row r="16" spans="2:27" x14ac:dyDescent="0.2">
      <c r="D16" s="14" t="s">
        <v>219</v>
      </c>
      <c r="E16" s="14">
        <v>52.555700000000002</v>
      </c>
      <c r="F16" s="14">
        <v>-3.2921819999999999</v>
      </c>
      <c r="H16" s="14">
        <v>0</v>
      </c>
      <c r="I16" s="14" t="s">
        <v>31</v>
      </c>
    </row>
    <row r="17" spans="4:9" x14ac:dyDescent="0.2">
      <c r="D17" s="14" t="s">
        <v>220</v>
      </c>
      <c r="E17" s="14">
        <v>52.557205000000003</v>
      </c>
      <c r="F17" s="14">
        <v>-3.3994490000000002</v>
      </c>
      <c r="H17" s="14">
        <v>0</v>
      </c>
      <c r="I17" s="14" t="s">
        <v>31</v>
      </c>
    </row>
    <row r="18" spans="4:9" x14ac:dyDescent="0.2">
      <c r="D18" s="14" t="s">
        <v>201</v>
      </c>
      <c r="E18" s="14">
        <v>52.574137</v>
      </c>
      <c r="F18" s="14">
        <v>-3.1715870000000002</v>
      </c>
      <c r="H18" s="14">
        <v>3</v>
      </c>
      <c r="I18" s="14" t="s">
        <v>31</v>
      </c>
    </row>
    <row r="19" spans="4:9" x14ac:dyDescent="0.2">
      <c r="D19" s="14" t="s">
        <v>202</v>
      </c>
      <c r="E19" s="14">
        <v>52.523007999999997</v>
      </c>
      <c r="F19" s="14">
        <v>-3.419988</v>
      </c>
      <c r="H19" s="14">
        <v>15</v>
      </c>
      <c r="I19" s="14" t="s">
        <v>31</v>
      </c>
    </row>
    <row r="20" spans="4:9" x14ac:dyDescent="0.2">
      <c r="D20" s="14" t="s">
        <v>203</v>
      </c>
      <c r="E20" s="14">
        <v>52.555588999999998</v>
      </c>
      <c r="F20" s="14">
        <v>-3.5265789999999999</v>
      </c>
      <c r="H20" s="14">
        <v>3</v>
      </c>
      <c r="I20" s="14" t="s">
        <v>30</v>
      </c>
    </row>
    <row r="21" spans="4:9" x14ac:dyDescent="0.2">
      <c r="D21" s="14" t="s">
        <v>221</v>
      </c>
      <c r="E21" s="14">
        <v>52.644376999999999</v>
      </c>
      <c r="F21" s="14">
        <v>-3.2370260000000002</v>
      </c>
      <c r="H21" s="14">
        <v>0</v>
      </c>
      <c r="I21" s="14" t="s">
        <v>31</v>
      </c>
    </row>
    <row r="22" spans="4:9" x14ac:dyDescent="0.2">
      <c r="D22" s="14" t="s">
        <v>204</v>
      </c>
      <c r="E22" s="14">
        <v>52.545287999999999</v>
      </c>
      <c r="F22" s="14">
        <v>-3.073493</v>
      </c>
      <c r="H22" s="14">
        <v>9</v>
      </c>
      <c r="I22" s="14" t="s">
        <v>31</v>
      </c>
    </row>
    <row r="23" spans="4:9" x14ac:dyDescent="0.2">
      <c r="D23" s="14" t="s">
        <v>222</v>
      </c>
      <c r="E23" s="14">
        <v>52.541871</v>
      </c>
      <c r="F23" s="14">
        <v>-3.474485</v>
      </c>
      <c r="H23" s="14">
        <v>0</v>
      </c>
      <c r="I23" s="14" t="s">
        <v>31</v>
      </c>
    </row>
    <row r="24" spans="4:9" x14ac:dyDescent="0.2">
      <c r="D24" s="14" t="s">
        <v>223</v>
      </c>
      <c r="E24" s="14">
        <v>52.765754999999999</v>
      </c>
      <c r="F24" s="14">
        <v>-3.147078</v>
      </c>
      <c r="H24" s="14">
        <v>0</v>
      </c>
      <c r="I24" s="14" t="s">
        <v>31</v>
      </c>
    </row>
    <row r="25" spans="4:9" x14ac:dyDescent="0.2">
      <c r="D25" s="14" t="s">
        <v>224</v>
      </c>
      <c r="E25" s="14">
        <v>52.702962999999997</v>
      </c>
      <c r="F25" s="14">
        <v>-3.3866710000000002</v>
      </c>
      <c r="H25" s="14">
        <v>0</v>
      </c>
      <c r="I25" s="14" t="s">
        <v>31</v>
      </c>
    </row>
    <row r="26" spans="4:9" x14ac:dyDescent="0.2">
      <c r="D26" s="14" t="s">
        <v>225</v>
      </c>
      <c r="E26" s="14">
        <v>52.613173000000003</v>
      </c>
      <c r="F26" s="14">
        <v>-3.1209289999999998</v>
      </c>
      <c r="H26" s="14">
        <v>2</v>
      </c>
      <c r="I26" s="14" t="s">
        <v>31</v>
      </c>
    </row>
    <row r="27" spans="4:9" x14ac:dyDescent="0.2">
      <c r="D27" s="14" t="s">
        <v>226</v>
      </c>
      <c r="E27" s="14">
        <v>52.755634000000001</v>
      </c>
      <c r="F27" s="14">
        <v>-3.0756939999999999</v>
      </c>
      <c r="H27" s="14">
        <v>5</v>
      </c>
      <c r="I27" s="14" t="s">
        <v>31</v>
      </c>
    </row>
    <row r="28" spans="4:9" x14ac:dyDescent="0.2">
      <c r="D28" s="14" t="s">
        <v>205</v>
      </c>
      <c r="E28" s="14">
        <v>52.701929</v>
      </c>
      <c r="F28" s="14">
        <v>-3.146884</v>
      </c>
      <c r="H28" s="14">
        <v>14</v>
      </c>
      <c r="I28" s="14" t="s">
        <v>30</v>
      </c>
    </row>
    <row r="29" spans="4:9" x14ac:dyDescent="0.2">
      <c r="D29" s="14" t="s">
        <v>227</v>
      </c>
      <c r="E29" s="14">
        <v>52.666136000000002</v>
      </c>
      <c r="F29" s="14">
        <v>-3.3041779999999998</v>
      </c>
      <c r="H29" s="14">
        <v>0</v>
      </c>
      <c r="I29" s="14" t="s">
        <v>31</v>
      </c>
    </row>
    <row r="30" spans="4:9" x14ac:dyDescent="0.2">
      <c r="D30" s="14" t="s">
        <v>206</v>
      </c>
      <c r="E30" s="14">
        <v>52.503923</v>
      </c>
      <c r="F30" s="14">
        <v>-3.25664</v>
      </c>
      <c r="H30" s="14">
        <v>2</v>
      </c>
      <c r="I30" s="14" t="s">
        <v>31</v>
      </c>
    </row>
    <row r="31" spans="4:9" x14ac:dyDescent="0.2">
      <c r="D31" s="14" t="s">
        <v>228</v>
      </c>
      <c r="E31" s="14">
        <v>52.362625000000001</v>
      </c>
      <c r="F31" s="14">
        <v>-3.096203</v>
      </c>
      <c r="H31" s="14">
        <v>2</v>
      </c>
      <c r="I31" s="14" t="s">
        <v>31</v>
      </c>
    </row>
    <row r="32" spans="4:9" x14ac:dyDescent="0.2">
      <c r="D32" s="14" t="s">
        <v>207</v>
      </c>
      <c r="E32" s="14">
        <v>52.476711000000002</v>
      </c>
      <c r="F32" s="14">
        <v>-3.435505</v>
      </c>
      <c r="H32" s="14">
        <v>5</v>
      </c>
      <c r="I32" s="14" t="s">
        <v>31</v>
      </c>
    </row>
    <row r="33" spans="4:9" x14ac:dyDescent="0.2">
      <c r="D33" s="14" t="s">
        <v>229</v>
      </c>
      <c r="E33" s="14">
        <v>52.552219999999998</v>
      </c>
      <c r="F33" s="14">
        <v>-3.1946050000000001</v>
      </c>
      <c r="H33" s="14">
        <v>1</v>
      </c>
      <c r="I33" s="14" t="s">
        <v>31</v>
      </c>
    </row>
    <row r="34" spans="4:9" x14ac:dyDescent="0.2">
      <c r="D34" s="14" t="s">
        <v>208</v>
      </c>
      <c r="E34" s="14">
        <v>52.653371999999997</v>
      </c>
      <c r="F34" s="14">
        <v>-3.3200609999999999</v>
      </c>
      <c r="H34" s="14">
        <v>9</v>
      </c>
      <c r="I34" s="14" t="s">
        <v>31</v>
      </c>
    </row>
    <row r="35" spans="4:9" x14ac:dyDescent="0.2">
      <c r="D35" s="14" t="s">
        <v>230</v>
      </c>
      <c r="E35" s="14">
        <v>52.776896999999998</v>
      </c>
      <c r="F35" s="14">
        <v>-3.2022300000000001</v>
      </c>
      <c r="H35" s="14">
        <v>0</v>
      </c>
      <c r="I35" s="14" t="s">
        <v>31</v>
      </c>
    </row>
    <row r="36" spans="4:9" x14ac:dyDescent="0.2">
      <c r="D36" s="14" t="s">
        <v>209</v>
      </c>
      <c r="E36" s="14">
        <v>52.761048000000002</v>
      </c>
      <c r="F36" s="14">
        <v>-3.256618</v>
      </c>
      <c r="H36" s="14">
        <v>17</v>
      </c>
      <c r="I36" s="14" t="s">
        <v>31</v>
      </c>
    </row>
    <row r="37" spans="4:9" x14ac:dyDescent="0.2">
      <c r="D37" s="14" t="s">
        <v>231</v>
      </c>
      <c r="E37" s="14">
        <v>52.688428000000002</v>
      </c>
      <c r="F37" s="14">
        <v>-3.4735140000000002</v>
      </c>
      <c r="H37" s="14">
        <v>1</v>
      </c>
      <c r="I37" s="14" t="s">
        <v>31</v>
      </c>
    </row>
    <row r="38" spans="4:9" x14ac:dyDescent="0.2">
      <c r="D38" s="14" t="s">
        <v>232</v>
      </c>
      <c r="E38" s="14">
        <v>52.809185999999997</v>
      </c>
      <c r="F38" s="14">
        <v>-3.2090559999999999</v>
      </c>
      <c r="H38" s="14">
        <v>0</v>
      </c>
      <c r="I38" s="14" t="s">
        <v>31</v>
      </c>
    </row>
    <row r="39" spans="4:9" x14ac:dyDescent="0.2">
      <c r="D39" s="14" t="s">
        <v>233</v>
      </c>
      <c r="E39" s="14">
        <v>52.821357999999996</v>
      </c>
      <c r="F39" s="14">
        <v>-3.4097330000000001</v>
      </c>
      <c r="H39" s="14">
        <v>1</v>
      </c>
      <c r="I39" s="14" t="s">
        <v>31</v>
      </c>
    </row>
    <row r="40" spans="4:9" x14ac:dyDescent="0.2">
      <c r="D40" s="14" t="s">
        <v>210</v>
      </c>
      <c r="E40" s="14">
        <v>52.820554000000001</v>
      </c>
      <c r="F40" s="14">
        <v>-3.294845</v>
      </c>
      <c r="H40" s="14">
        <v>7</v>
      </c>
      <c r="I40" s="14" t="s">
        <v>30</v>
      </c>
    </row>
    <row r="41" spans="4:9" x14ac:dyDescent="0.2">
      <c r="D41" s="14" t="s">
        <v>234</v>
      </c>
      <c r="E41" s="14">
        <v>52.773829999999997</v>
      </c>
      <c r="F41" s="14">
        <v>-3.1487729999999998</v>
      </c>
      <c r="H41" s="14">
        <v>6</v>
      </c>
      <c r="I41" s="14" t="s">
        <v>31</v>
      </c>
    </row>
    <row r="42" spans="4:9" x14ac:dyDescent="0.2">
      <c r="D42" s="14" t="s">
        <v>235</v>
      </c>
      <c r="E42" s="14">
        <v>52.845528000000002</v>
      </c>
      <c r="F42" s="14">
        <v>-3.1714549999999999</v>
      </c>
      <c r="H42" s="14">
        <v>1</v>
      </c>
      <c r="I42" s="14" t="s">
        <v>31</v>
      </c>
    </row>
    <row r="43" spans="4:9" x14ac:dyDescent="0.2">
      <c r="D43" s="14" t="s">
        <v>211</v>
      </c>
      <c r="E43" s="14">
        <v>52.759732</v>
      </c>
      <c r="F43" s="14">
        <v>-3.4507240000000001</v>
      </c>
      <c r="H43" s="14">
        <v>0</v>
      </c>
      <c r="I43" s="14" t="s">
        <v>31</v>
      </c>
    </row>
    <row r="44" spans="4:9" x14ac:dyDescent="0.2">
      <c r="D44" s="14" t="s">
        <v>212</v>
      </c>
      <c r="E44" s="14">
        <v>52.765318000000001</v>
      </c>
      <c r="F44" s="14">
        <v>-3.098166</v>
      </c>
      <c r="H44" s="14">
        <v>3</v>
      </c>
      <c r="I44" s="14" t="s">
        <v>31</v>
      </c>
    </row>
    <row r="45" spans="4:9" x14ac:dyDescent="0.2">
      <c r="D45" s="14" t="s">
        <v>236</v>
      </c>
      <c r="E45" s="14">
        <v>52.612133</v>
      </c>
      <c r="F45" s="14">
        <v>-3.309958</v>
      </c>
      <c r="H45" s="14">
        <v>0</v>
      </c>
      <c r="I45" s="14" t="s">
        <v>31</v>
      </c>
    </row>
    <row r="46" spans="4:9" x14ac:dyDescent="0.2">
      <c r="D46" s="14" t="s">
        <v>237</v>
      </c>
      <c r="E46" s="14">
        <v>52.711533000000003</v>
      </c>
      <c r="F46" s="14">
        <v>-3.262597</v>
      </c>
      <c r="H46" s="14">
        <v>3</v>
      </c>
      <c r="I46" s="14" t="s">
        <v>31</v>
      </c>
    </row>
    <row r="47" spans="4:9" x14ac:dyDescent="0.2">
      <c r="D47" s="14" t="s">
        <v>213</v>
      </c>
      <c r="E47" s="14">
        <v>52.568843999999999</v>
      </c>
      <c r="F47" s="14">
        <v>-3.149311</v>
      </c>
      <c r="H47" s="14">
        <v>12</v>
      </c>
      <c r="I47" s="14" t="s">
        <v>31</v>
      </c>
    </row>
    <row r="48" spans="4:9" x14ac:dyDescent="0.2">
      <c r="D48" s="14" t="s">
        <v>238</v>
      </c>
      <c r="E48" s="14">
        <v>52.811453</v>
      </c>
      <c r="F48" s="14">
        <v>-3.250667</v>
      </c>
      <c r="H48" s="14">
        <v>1</v>
      </c>
      <c r="I48" s="14" t="s">
        <v>31</v>
      </c>
    </row>
    <row r="49" spans="4:9" x14ac:dyDescent="0.2">
      <c r="D49" s="14" t="s">
        <v>239</v>
      </c>
      <c r="E49" s="14">
        <v>52.811453</v>
      </c>
      <c r="F49" s="14">
        <v>-3.250667</v>
      </c>
      <c r="H49" s="14">
        <v>1</v>
      </c>
      <c r="I49" s="14" t="s">
        <v>31</v>
      </c>
    </row>
    <row r="50" spans="4:9" x14ac:dyDescent="0.2">
      <c r="D50" s="14" t="s">
        <v>240</v>
      </c>
      <c r="E50" s="14">
        <v>52.811278999999999</v>
      </c>
      <c r="F50" s="14">
        <v>-3.3485819999999999</v>
      </c>
      <c r="H50" s="14">
        <v>0</v>
      </c>
      <c r="I50" s="14" t="s">
        <v>31</v>
      </c>
    </row>
    <row r="51" spans="4:9" x14ac:dyDescent="0.2">
      <c r="D51" s="14" t="s">
        <v>241</v>
      </c>
      <c r="E51" s="14">
        <v>52.700524999999999</v>
      </c>
      <c r="F51" s="14">
        <v>-3.3157559999999999</v>
      </c>
      <c r="H51" s="14">
        <v>0</v>
      </c>
      <c r="I51" s="14" t="s">
        <v>31</v>
      </c>
    </row>
    <row r="52" spans="4:9" x14ac:dyDescent="0.2">
      <c r="D52" s="14" t="s">
        <v>242</v>
      </c>
      <c r="E52" s="14">
        <v>52.695158999999997</v>
      </c>
      <c r="F52" s="14">
        <v>-3.1023239999999999</v>
      </c>
      <c r="H52" s="14">
        <v>0</v>
      </c>
      <c r="I52" s="14" t="s">
        <v>29</v>
      </c>
    </row>
    <row r="53" spans="4:9" x14ac:dyDescent="0.2">
      <c r="D53" s="14" t="s">
        <v>243</v>
      </c>
      <c r="E53" s="14">
        <v>52.507496000000003</v>
      </c>
      <c r="F53" s="14">
        <v>-3.1712880000000001</v>
      </c>
      <c r="H53" s="14">
        <v>0</v>
      </c>
      <c r="I53" s="14" t="s">
        <v>31</v>
      </c>
    </row>
    <row r="54" spans="4:9" x14ac:dyDescent="0.2">
      <c r="D54" s="14" t="s">
        <v>244</v>
      </c>
      <c r="E54" s="14">
        <v>52.500810000000001</v>
      </c>
      <c r="F54" s="14">
        <v>-3.5217339999999999</v>
      </c>
      <c r="H54" s="14">
        <v>0</v>
      </c>
      <c r="I54" s="14" t="s">
        <v>31</v>
      </c>
    </row>
    <row r="55" spans="4:9" x14ac:dyDescent="0.2">
      <c r="D55" s="14" t="s">
        <v>245</v>
      </c>
      <c r="E55" s="14">
        <v>52.576830999999999</v>
      </c>
      <c r="F55" s="14">
        <v>-3.3310439999999999</v>
      </c>
      <c r="H55" s="14">
        <v>2</v>
      </c>
      <c r="I55" s="14" t="s">
        <v>31</v>
      </c>
    </row>
    <row r="56" spans="4:9" x14ac:dyDescent="0.2">
      <c r="D56" s="14" t="s">
        <v>246</v>
      </c>
      <c r="E56" s="14">
        <v>52.697029000000001</v>
      </c>
      <c r="F56" s="14">
        <v>-3.0728909999999998</v>
      </c>
      <c r="H56" s="14">
        <v>1</v>
      </c>
      <c r="I56" s="14" t="s">
        <v>31</v>
      </c>
    </row>
    <row r="57" spans="4:9" x14ac:dyDescent="0.2">
      <c r="D57" s="14" t="s">
        <v>214</v>
      </c>
      <c r="E57" s="14">
        <v>52.476861999999997</v>
      </c>
      <c r="F57" s="14">
        <v>-3.5427909999999998</v>
      </c>
      <c r="H57" s="14">
        <v>1</v>
      </c>
      <c r="I57" s="14" t="s">
        <v>31</v>
      </c>
    </row>
  </sheetData>
  <protectedRanges>
    <protectedRange sqref="B11:C430" name="Range3"/>
    <protectedRange sqref="G395:G421 D394:D421 E394:I394 E661:F705 E395:F659 H395:I659 H661:I705 H713:I720 D11:I11 D58:I393 D12:G57" name="Range3_1"/>
    <protectedRange sqref="D706:F706" name="Range1_1"/>
    <protectedRange sqref="D707:F707" name="Range1_1_1"/>
    <protectedRange sqref="H706:H707" name="Range1_4"/>
    <protectedRange sqref="I706:I707" name="Range1_5"/>
    <protectedRange sqref="D708:F708" name="Range1_1_2"/>
    <protectedRange sqref="H708" name="Range1_6"/>
    <protectedRange sqref="I708" name="Range1_7"/>
    <protectedRange sqref="G709:I709" name="Range1_8"/>
    <protectedRange sqref="D709:F709" name="Range1_1_3"/>
    <protectedRange sqref="G710:I710" name="Range1_9"/>
    <protectedRange sqref="D710:F710" name="Range1_1_4"/>
    <protectedRange sqref="G711:I711" name="Range1_10"/>
    <protectedRange sqref="D711:F711" name="Range1_1_5"/>
    <protectedRange sqref="G712:I712" name="Range1_11"/>
    <protectedRange sqref="D712:F712 E713:F720" name="Range1_1_6"/>
    <protectedRange sqref="G660:I660" name="Range1_12"/>
    <protectedRange sqref="D660:F660" name="Range1_1_7"/>
    <protectedRange sqref="I12:I57" name="Range1"/>
    <protectedRange sqref="H12:H57" name="Range1_2"/>
  </protectedRanges>
  <sortState xmlns:xlrd2="http://schemas.microsoft.com/office/spreadsheetml/2017/richdata2" ref="D12:I57">
    <sortCondition ref="D57"/>
  </sortState>
  <mergeCells count="4">
    <mergeCell ref="D5:F5"/>
    <mergeCell ref="H5:I5"/>
    <mergeCell ref="B2:I2"/>
    <mergeCell ref="D3:I3"/>
  </mergeCells>
  <pageMargins left="0.7" right="0.7" top="0.75" bottom="0.75" header="0.3" footer="0.3"/>
  <pageSetup paperSize="8" scale="72" orientation="landscape" horizontalDpi="1200" verticalDpi="1200" r:id="rId1"/>
  <headerFooter>
    <oddHeader>&amp;L&amp;"Calibri"&amp;10&amp;K000000ST Classification: OFFICIAL COMMERCIAL&amp;1#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AA10"/>
  <sheetViews>
    <sheetView showGridLines="0" zoomScale="70" zoomScaleNormal="70" workbookViewId="0">
      <selection activeCell="D3" sqref="D3"/>
    </sheetView>
  </sheetViews>
  <sheetFormatPr defaultRowHeight="14.25" x14ac:dyDescent="0.2"/>
  <cols>
    <col min="1" max="1" width="3.25" customWidth="1"/>
    <col min="2" max="2" width="21.875" customWidth="1"/>
    <col min="3" max="3" width="3.5" style="13" customWidth="1"/>
    <col min="4" max="4" width="15.75" customWidth="1"/>
    <col min="5" max="5" width="16.625" customWidth="1"/>
    <col min="6" max="6" width="15.25" customWidth="1"/>
    <col min="7" max="7" width="3.5" style="13" customWidth="1"/>
    <col min="8" max="9" width="16.75" customWidth="1"/>
    <col min="10" max="10" width="12.25" customWidth="1"/>
    <col min="11" max="11" width="15.5" customWidth="1"/>
    <col min="12" max="12" width="9.75" customWidth="1"/>
    <col min="13" max="14" width="11.75" customWidth="1"/>
    <col min="15" max="15" width="16.125" customWidth="1"/>
    <col min="16" max="16" width="3.5" style="13" customWidth="1"/>
    <col min="20" max="20" width="3.5" style="13" customWidth="1"/>
    <col min="21" max="21" width="11.375" customWidth="1"/>
    <col min="22" max="22" width="12.625" customWidth="1"/>
    <col min="23" max="24" width="12" customWidth="1"/>
    <col min="25" max="25" width="3.5" style="13" customWidth="1"/>
    <col min="26" max="26" width="21.625" style="1" customWidth="1"/>
    <col min="27" max="27" width="3.5" style="13" customWidth="1"/>
  </cols>
  <sheetData>
    <row r="1" spans="2:27" ht="43.9" customHeight="1" thickBot="1" x14ac:dyDescent="0.25">
      <c r="B1" s="11" t="s">
        <v>25</v>
      </c>
      <c r="C1" s="11"/>
      <c r="D1" s="11"/>
      <c r="E1" s="11"/>
      <c r="F1" s="11"/>
      <c r="G1" s="11"/>
      <c r="H1" s="11"/>
      <c r="I1" s="11"/>
      <c r="J1" s="11"/>
      <c r="K1" s="11"/>
      <c r="L1" s="11"/>
      <c r="M1" s="11"/>
      <c r="N1" s="11"/>
      <c r="O1" s="11"/>
      <c r="P1" s="11"/>
      <c r="Q1" s="11"/>
      <c r="R1" s="11"/>
      <c r="S1" s="11"/>
      <c r="T1" s="11"/>
      <c r="U1" s="11"/>
      <c r="V1" s="11"/>
      <c r="W1" s="11"/>
      <c r="X1" s="11"/>
      <c r="Y1" s="11"/>
      <c r="Z1" s="11"/>
      <c r="AA1" s="11"/>
    </row>
    <row r="2" spans="2:27" ht="85.15" customHeight="1" x14ac:dyDescent="0.2">
      <c r="B2" s="15" t="s">
        <v>173</v>
      </c>
      <c r="D2" s="74" t="s">
        <v>249</v>
      </c>
      <c r="E2" s="75"/>
      <c r="F2" s="75"/>
      <c r="G2" s="75"/>
      <c r="H2" s="75"/>
      <c r="I2" s="75"/>
      <c r="J2" s="75"/>
      <c r="K2" s="75"/>
      <c r="L2" s="75"/>
      <c r="M2" s="75"/>
      <c r="N2" s="75"/>
      <c r="O2" s="75"/>
      <c r="P2" s="75"/>
      <c r="Q2" s="75"/>
      <c r="R2" s="75"/>
      <c r="S2" s="75"/>
      <c r="T2" s="75"/>
      <c r="U2" s="75"/>
      <c r="V2" s="75"/>
      <c r="W2" s="75"/>
      <c r="X2" s="76"/>
      <c r="Z2"/>
      <c r="AA2"/>
    </row>
    <row r="3" spans="2:27" ht="21.6" customHeight="1" thickBot="1" x14ac:dyDescent="0.25">
      <c r="C3"/>
      <c r="G3"/>
      <c r="P3"/>
      <c r="T3"/>
      <c r="Y3"/>
      <c r="Z3"/>
      <c r="AA3"/>
    </row>
    <row r="4" spans="2:27" ht="69.599999999999994" customHeight="1" thickBot="1" x14ac:dyDescent="0.25">
      <c r="D4" s="80" t="s">
        <v>107</v>
      </c>
      <c r="E4" s="81"/>
      <c r="F4" s="82"/>
      <c r="H4" s="80" t="s">
        <v>113</v>
      </c>
      <c r="I4" s="81"/>
      <c r="J4" s="81"/>
      <c r="K4" s="81"/>
      <c r="L4" s="81"/>
      <c r="M4" s="81"/>
      <c r="N4" s="81"/>
      <c r="O4" s="82"/>
      <c r="Q4" s="86" t="s">
        <v>114</v>
      </c>
      <c r="R4" s="87"/>
      <c r="S4" s="88"/>
      <c r="U4" s="80" t="s">
        <v>115</v>
      </c>
      <c r="V4" s="81"/>
      <c r="W4" s="81"/>
      <c r="X4" s="82"/>
      <c r="Z4" s="10" t="s">
        <v>116</v>
      </c>
    </row>
    <row r="5" spans="2:27" ht="22.15" customHeight="1" thickBot="1" x14ac:dyDescent="0.25">
      <c r="B5" s="15" t="s">
        <v>159</v>
      </c>
      <c r="D5" s="15">
        <v>1</v>
      </c>
      <c r="E5" s="15">
        <v>2</v>
      </c>
      <c r="F5" s="15">
        <v>3</v>
      </c>
      <c r="H5" s="15">
        <v>1</v>
      </c>
      <c r="I5" s="15">
        <v>2</v>
      </c>
      <c r="J5" s="15">
        <v>3</v>
      </c>
      <c r="K5" s="15">
        <v>4</v>
      </c>
      <c r="L5" s="15">
        <v>5</v>
      </c>
      <c r="M5" s="15">
        <v>6</v>
      </c>
      <c r="N5" s="15">
        <v>7</v>
      </c>
      <c r="O5" s="15">
        <v>8</v>
      </c>
      <c r="Q5" s="15">
        <v>1</v>
      </c>
      <c r="R5" s="15">
        <v>2</v>
      </c>
      <c r="S5" s="15">
        <v>3</v>
      </c>
      <c r="U5" s="15">
        <v>1</v>
      </c>
      <c r="V5" s="15">
        <v>2</v>
      </c>
      <c r="W5" s="15">
        <v>3</v>
      </c>
      <c r="X5" s="15">
        <v>4</v>
      </c>
      <c r="Z5" s="15">
        <v>1</v>
      </c>
    </row>
    <row r="6" spans="2:27" ht="114" x14ac:dyDescent="0.2">
      <c r="B6" s="15" t="s">
        <v>10</v>
      </c>
      <c r="D6" s="12" t="s">
        <v>132</v>
      </c>
      <c r="E6" s="12" t="s">
        <v>54</v>
      </c>
      <c r="F6" s="12" t="s">
        <v>55</v>
      </c>
      <c r="H6" s="12" t="s">
        <v>180</v>
      </c>
      <c r="I6" s="12" t="s">
        <v>181</v>
      </c>
      <c r="J6" s="12" t="s">
        <v>23</v>
      </c>
      <c r="K6" s="12" t="s">
        <v>65</v>
      </c>
      <c r="L6" s="12" t="s">
        <v>56</v>
      </c>
      <c r="M6" s="12" t="s">
        <v>12</v>
      </c>
      <c r="N6" s="12" t="s">
        <v>11</v>
      </c>
      <c r="O6" s="12" t="s">
        <v>19</v>
      </c>
      <c r="Q6" s="2" t="s">
        <v>63</v>
      </c>
      <c r="R6" s="2" t="s">
        <v>57</v>
      </c>
      <c r="S6" s="5" t="s">
        <v>58</v>
      </c>
      <c r="U6" s="2" t="s">
        <v>73</v>
      </c>
      <c r="V6" s="2" t="s">
        <v>72</v>
      </c>
      <c r="W6" s="2" t="s">
        <v>71</v>
      </c>
      <c r="X6" s="2" t="s">
        <v>82</v>
      </c>
      <c r="Z6" s="2" t="s">
        <v>83</v>
      </c>
    </row>
    <row r="7" spans="2:27" s="1" customFormat="1" ht="51" x14ac:dyDescent="0.2">
      <c r="B7" s="16" t="s">
        <v>9</v>
      </c>
      <c r="C7" s="13"/>
      <c r="D7" s="12" t="s">
        <v>7</v>
      </c>
      <c r="E7" s="12" t="s">
        <v>49</v>
      </c>
      <c r="F7" s="12" t="s">
        <v>50</v>
      </c>
      <c r="G7" s="13"/>
      <c r="H7" s="12" t="s">
        <v>179</v>
      </c>
      <c r="I7" s="12" t="s">
        <v>64</v>
      </c>
      <c r="J7" s="12" t="s">
        <v>6</v>
      </c>
      <c r="K7" s="12" t="s">
        <v>64</v>
      </c>
      <c r="L7" s="12" t="s">
        <v>1</v>
      </c>
      <c r="M7" s="12" t="s">
        <v>75</v>
      </c>
      <c r="N7" s="12" t="s">
        <v>1</v>
      </c>
      <c r="O7" s="50" t="s">
        <v>157</v>
      </c>
      <c r="P7" s="13"/>
      <c r="Q7" s="2"/>
      <c r="R7" s="2" t="s">
        <v>1</v>
      </c>
      <c r="S7" s="5" t="s">
        <v>1</v>
      </c>
      <c r="T7" s="13"/>
      <c r="U7" s="2" t="s">
        <v>1</v>
      </c>
      <c r="V7" s="2" t="s">
        <v>1</v>
      </c>
      <c r="W7" s="2" t="s">
        <v>1</v>
      </c>
      <c r="X7" s="2" t="s">
        <v>174</v>
      </c>
      <c r="Y7" s="13"/>
      <c r="Z7" s="2"/>
      <c r="AA7" s="13"/>
    </row>
    <row r="8" spans="2:27" s="60" customFormat="1" x14ac:dyDescent="0.2">
      <c r="B8" s="56" t="s">
        <v>171</v>
      </c>
      <c r="C8" s="57"/>
      <c r="D8" s="64"/>
      <c r="E8" s="58" t="s">
        <v>172</v>
      </c>
      <c r="F8" s="58" t="s">
        <v>172</v>
      </c>
      <c r="G8" s="57"/>
      <c r="H8" s="58">
        <v>0</v>
      </c>
      <c r="I8" s="30"/>
      <c r="J8" s="58">
        <v>2</v>
      </c>
      <c r="K8" s="30"/>
      <c r="L8" s="30"/>
      <c r="M8" s="30"/>
      <c r="N8" s="30"/>
      <c r="O8" s="30"/>
      <c r="P8" s="57"/>
      <c r="Q8" s="61">
        <v>0</v>
      </c>
      <c r="R8" s="7"/>
      <c r="S8" s="7"/>
      <c r="T8" s="57"/>
      <c r="U8" s="7"/>
      <c r="V8" s="7"/>
      <c r="W8" s="7"/>
      <c r="X8" s="7"/>
      <c r="Y8" s="57"/>
      <c r="Z8" s="7"/>
      <c r="AA8" s="57"/>
    </row>
    <row r="9" spans="2:27" ht="28.9" customHeight="1" thickBot="1" x14ac:dyDescent="0.25">
      <c r="B9" s="17" t="s">
        <v>74</v>
      </c>
      <c r="D9" s="12" t="s">
        <v>21</v>
      </c>
      <c r="E9" s="12" t="s">
        <v>21</v>
      </c>
      <c r="F9" s="12" t="s">
        <v>21</v>
      </c>
      <c r="H9" s="12" t="s">
        <v>21</v>
      </c>
      <c r="I9" s="30"/>
      <c r="J9" s="12" t="s">
        <v>21</v>
      </c>
      <c r="K9" s="30"/>
      <c r="L9" s="30"/>
      <c r="M9" s="30"/>
      <c r="N9" s="30"/>
      <c r="O9" s="30"/>
      <c r="Q9" s="12" t="s">
        <v>21</v>
      </c>
      <c r="R9" s="7"/>
      <c r="S9" s="7"/>
      <c r="U9" s="7"/>
      <c r="V9" s="7"/>
      <c r="W9" s="7"/>
      <c r="X9" s="7"/>
      <c r="Z9" s="9"/>
    </row>
    <row r="10" spans="2:27" s="13" customFormat="1" x14ac:dyDescent="0.2">
      <c r="X10" s="19"/>
      <c r="Z10" s="19"/>
      <c r="AA10" s="19"/>
    </row>
  </sheetData>
  <protectedRanges>
    <protectedRange sqref="B11:AA282" name="Range2"/>
  </protectedRanges>
  <mergeCells count="5">
    <mergeCell ref="D2:X2"/>
    <mergeCell ref="D4:F4"/>
    <mergeCell ref="Q4:S4"/>
    <mergeCell ref="U4:X4"/>
    <mergeCell ref="H4:O4"/>
  </mergeCells>
  <pageMargins left="0.7" right="0.7" top="0.75" bottom="0.75" header="0.3" footer="0.3"/>
  <pageSetup paperSize="8" scale="58" orientation="landscape" horizontalDpi="1200" verticalDpi="1200" r:id="rId1"/>
  <headerFooter>
    <oddHeader>&amp;L&amp;"Calibri"&amp;10&amp;K000000ST Classification: OFFICIAL COMMERCIAL&amp;1#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Q80"/>
  <sheetViews>
    <sheetView showGridLines="0" zoomScale="70" zoomScaleNormal="70" workbookViewId="0">
      <selection activeCell="G34" sqref="G34"/>
    </sheetView>
  </sheetViews>
  <sheetFormatPr defaultRowHeight="14.25" x14ac:dyDescent="0.2"/>
  <cols>
    <col min="1" max="1" width="3" customWidth="1"/>
    <col min="2" max="2" width="22.75" customWidth="1"/>
    <col min="3" max="3" width="3.5" style="13" customWidth="1"/>
    <col min="4" max="4" width="16.875" customWidth="1"/>
    <col min="5" max="5" width="41.25" style="1" customWidth="1"/>
    <col min="6" max="6" width="3.5" style="13" customWidth="1"/>
    <col min="7" max="7" width="30.75" customWidth="1"/>
    <col min="8" max="8" width="19" customWidth="1"/>
    <col min="9" max="9" width="3.5" style="13" customWidth="1"/>
    <col min="10" max="11" width="18.25" customWidth="1"/>
    <col min="12" max="12" width="22.25" customWidth="1"/>
    <col min="13" max="13" width="37.25" customWidth="1"/>
  </cols>
  <sheetData>
    <row r="1" spans="2:17" ht="33.6" customHeight="1" x14ac:dyDescent="0.2">
      <c r="B1" s="11" t="s">
        <v>97</v>
      </c>
      <c r="C1" s="11"/>
      <c r="D1" s="11"/>
      <c r="E1" s="11"/>
      <c r="F1" s="11"/>
      <c r="G1" s="11" t="s">
        <v>98</v>
      </c>
      <c r="H1" s="11"/>
      <c r="I1" s="11"/>
      <c r="J1" s="11" t="str">
        <f>'Contact information'!C6</f>
        <v>Hafren Dyfrdwy</v>
      </c>
      <c r="K1" s="11"/>
      <c r="L1" s="11"/>
      <c r="M1" s="11"/>
    </row>
    <row r="2" spans="2:17" ht="33.6" customHeight="1" thickBot="1" x14ac:dyDescent="0.25">
      <c r="B2" s="89" t="s">
        <v>193</v>
      </c>
      <c r="C2" s="89"/>
      <c r="D2" s="89"/>
      <c r="E2" s="89"/>
      <c r="F2" s="89"/>
      <c r="G2" s="89"/>
      <c r="H2" s="89"/>
      <c r="I2" s="89"/>
      <c r="J2" s="89"/>
      <c r="K2" s="89"/>
      <c r="L2" s="11"/>
      <c r="M2" s="11"/>
    </row>
    <row r="3" spans="2:17" ht="85.15" customHeight="1" x14ac:dyDescent="0.2">
      <c r="B3" s="15" t="s">
        <v>173</v>
      </c>
      <c r="D3" s="84"/>
      <c r="E3" s="85"/>
      <c r="F3" s="85"/>
      <c r="G3" s="85"/>
      <c r="H3" s="85"/>
      <c r="I3" s="85"/>
      <c r="J3" s="85"/>
      <c r="K3" s="85"/>
      <c r="L3" s="85"/>
      <c r="M3" s="90"/>
    </row>
    <row r="4" spans="2:17" ht="15" customHeight="1" thickBot="1" x14ac:dyDescent="0.25">
      <c r="D4" s="13"/>
      <c r="E4"/>
      <c r="J4" s="13"/>
      <c r="K4" s="13"/>
      <c r="Q4" s="13"/>
    </row>
    <row r="5" spans="2:17" ht="22.9" customHeight="1" thickBot="1" x14ac:dyDescent="0.25">
      <c r="D5" s="80" t="s">
        <v>107</v>
      </c>
      <c r="E5" s="82"/>
      <c r="G5" s="80" t="s">
        <v>118</v>
      </c>
      <c r="H5" s="82"/>
      <c r="J5" s="80" t="s">
        <v>119</v>
      </c>
      <c r="K5" s="81"/>
      <c r="L5" s="81"/>
      <c r="M5" s="82"/>
    </row>
    <row r="6" spans="2:17" ht="22.15" customHeight="1" thickBot="1" x14ac:dyDescent="0.25">
      <c r="B6" s="15" t="s">
        <v>159</v>
      </c>
      <c r="D6" s="15">
        <v>1</v>
      </c>
      <c r="E6" s="15">
        <v>2</v>
      </c>
      <c r="G6" s="15">
        <v>1</v>
      </c>
      <c r="H6" s="15">
        <v>2</v>
      </c>
      <c r="J6" s="15">
        <v>1</v>
      </c>
      <c r="K6" s="15">
        <v>2</v>
      </c>
      <c r="L6" s="15">
        <v>3</v>
      </c>
      <c r="M6" s="15">
        <v>4</v>
      </c>
    </row>
    <row r="7" spans="2:17" x14ac:dyDescent="0.2">
      <c r="B7" s="15" t="s">
        <v>10</v>
      </c>
      <c r="D7" s="5" t="s">
        <v>149</v>
      </c>
      <c r="E7" s="5" t="s">
        <v>100</v>
      </c>
      <c r="G7" s="5" t="s">
        <v>102</v>
      </c>
      <c r="H7" s="5" t="s">
        <v>188</v>
      </c>
      <c r="J7" s="5" t="s">
        <v>94</v>
      </c>
      <c r="K7" s="5" t="s">
        <v>96</v>
      </c>
      <c r="L7" s="5" t="s">
        <v>95</v>
      </c>
      <c r="M7" s="5" t="s">
        <v>0</v>
      </c>
    </row>
    <row r="8" spans="2:17" ht="71.25" x14ac:dyDescent="0.2">
      <c r="B8" s="16" t="s">
        <v>9</v>
      </c>
      <c r="D8" s="2" t="s">
        <v>160</v>
      </c>
      <c r="E8" s="2"/>
      <c r="G8" s="2" t="s">
        <v>101</v>
      </c>
      <c r="H8" s="2" t="s">
        <v>103</v>
      </c>
      <c r="J8" s="2" t="s">
        <v>99</v>
      </c>
      <c r="K8" s="2" t="s">
        <v>99</v>
      </c>
      <c r="L8" s="2"/>
      <c r="M8" s="2" t="s">
        <v>161</v>
      </c>
    </row>
    <row r="9" spans="2:17" ht="22.9" customHeight="1" thickBot="1" x14ac:dyDescent="0.25">
      <c r="B9" s="17" t="s">
        <v>74</v>
      </c>
      <c r="D9" s="12" t="s">
        <v>21</v>
      </c>
      <c r="E9" s="12" t="s">
        <v>21</v>
      </c>
      <c r="G9" s="5" t="s">
        <v>21</v>
      </c>
      <c r="H9" s="5" t="s">
        <v>21</v>
      </c>
      <c r="J9" s="5" t="s">
        <v>21</v>
      </c>
      <c r="K9" s="5" t="s">
        <v>21</v>
      </c>
      <c r="L9" s="5" t="s">
        <v>21</v>
      </c>
      <c r="M9" s="5" t="s">
        <v>21</v>
      </c>
    </row>
    <row r="10" spans="2:17" s="13" customFormat="1" x14ac:dyDescent="0.2">
      <c r="N10" s="19"/>
      <c r="O10" s="19"/>
      <c r="P10" s="19"/>
    </row>
    <row r="78" spans="3:9" x14ac:dyDescent="0.2">
      <c r="I78" s="18"/>
    </row>
    <row r="79" spans="3:9" x14ac:dyDescent="0.2">
      <c r="F79" s="18"/>
    </row>
    <row r="80" spans="3:9" x14ac:dyDescent="0.2">
      <c r="C80" s="18"/>
    </row>
  </sheetData>
  <protectedRanges>
    <protectedRange sqref="B10:M1005" name="Range1"/>
  </protectedRanges>
  <mergeCells count="5">
    <mergeCell ref="G5:H5"/>
    <mergeCell ref="J5:M5"/>
    <mergeCell ref="D5:E5"/>
    <mergeCell ref="B2:K2"/>
    <mergeCell ref="D3:M3"/>
  </mergeCells>
  <pageMargins left="0.7" right="0.7" top="0.75" bottom="0.75" header="0.3" footer="0.3"/>
  <pageSetup paperSize="9" orientation="portrait" r:id="rId1"/>
  <headerFooter>
    <oddHeader>&amp;L&amp;"Calibri"&amp;10&amp;K000000ST Classification: OFFICIAL COMMERCIAL&amp;1#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H79"/>
  <sheetViews>
    <sheetView showGridLines="0" topLeftCell="A16" zoomScale="55" zoomScaleNormal="55" workbookViewId="0">
      <selection activeCell="F32" sqref="F32"/>
    </sheetView>
  </sheetViews>
  <sheetFormatPr defaultColWidth="8.75" defaultRowHeight="15" x14ac:dyDescent="0.2"/>
  <cols>
    <col min="1" max="3" width="8.75" style="34"/>
    <col min="4" max="4" width="41.25" style="34" customWidth="1"/>
    <col min="5" max="5" width="93.5" style="36" customWidth="1"/>
    <col min="6" max="6" width="54.875" style="34" customWidth="1"/>
    <col min="7" max="16384" width="8.75" style="34"/>
  </cols>
  <sheetData>
    <row r="1" spans="2:6" ht="25.15" customHeight="1" x14ac:dyDescent="0.2">
      <c r="C1" s="22" t="s">
        <v>20</v>
      </c>
      <c r="D1" s="22"/>
      <c r="E1" s="33"/>
      <c r="F1" s="22"/>
    </row>
    <row r="2" spans="2:6" ht="17.25" thickBot="1" x14ac:dyDescent="0.35">
      <c r="D2" s="35"/>
      <c r="F2" s="37"/>
    </row>
    <row r="3" spans="2:6" ht="32.450000000000003" customHeight="1" thickBot="1" x14ac:dyDescent="0.25">
      <c r="B3" s="51" t="s">
        <v>163</v>
      </c>
      <c r="C3" s="51" t="s">
        <v>162</v>
      </c>
      <c r="D3" s="104" t="s">
        <v>13</v>
      </c>
      <c r="E3" s="105"/>
      <c r="F3" s="38"/>
    </row>
    <row r="4" spans="2:6" ht="17.25" thickBot="1" x14ac:dyDescent="0.25">
      <c r="B4" s="94" t="s">
        <v>164</v>
      </c>
      <c r="C4" s="52">
        <v>1</v>
      </c>
      <c r="D4" s="39" t="s">
        <v>8</v>
      </c>
      <c r="E4" s="40" t="s">
        <v>121</v>
      </c>
    </row>
    <row r="5" spans="2:6" ht="17.25" thickBot="1" x14ac:dyDescent="0.25">
      <c r="B5" s="95"/>
      <c r="C5" s="52">
        <f>1+C4</f>
        <v>2</v>
      </c>
      <c r="D5" s="39" t="s">
        <v>47</v>
      </c>
      <c r="E5" s="40" t="s">
        <v>17</v>
      </c>
    </row>
    <row r="6" spans="2:6" ht="17.25" thickBot="1" x14ac:dyDescent="0.25">
      <c r="B6" s="96"/>
      <c r="C6" s="52">
        <f t="shared" ref="C6" si="0">1+C5</f>
        <v>3</v>
      </c>
      <c r="D6" s="39" t="s">
        <v>48</v>
      </c>
      <c r="E6" s="40" t="s">
        <v>17</v>
      </c>
    </row>
    <row r="7" spans="2:6" ht="90.75" thickBot="1" x14ac:dyDescent="0.25">
      <c r="B7" s="91" t="s">
        <v>165</v>
      </c>
      <c r="C7" s="52">
        <v>1</v>
      </c>
      <c r="D7" s="39" t="s">
        <v>176</v>
      </c>
      <c r="E7" s="40" t="s">
        <v>191</v>
      </c>
    </row>
    <row r="8" spans="2:6" ht="30.75" thickBot="1" x14ac:dyDescent="0.25">
      <c r="B8" s="92"/>
      <c r="C8" s="52">
        <v>2</v>
      </c>
      <c r="D8" s="39" t="s">
        <v>177</v>
      </c>
      <c r="E8" s="40" t="s">
        <v>183</v>
      </c>
    </row>
    <row r="9" spans="2:6" ht="45.75" thickBot="1" x14ac:dyDescent="0.25">
      <c r="B9" s="92"/>
      <c r="C9" s="52">
        <v>3</v>
      </c>
      <c r="D9" s="39" t="s">
        <v>92</v>
      </c>
      <c r="E9" s="40" t="s">
        <v>122</v>
      </c>
    </row>
    <row r="10" spans="2:6" ht="30.75" thickBot="1" x14ac:dyDescent="0.25">
      <c r="B10" s="92"/>
      <c r="C10" s="52">
        <v>4</v>
      </c>
      <c r="D10" s="39" t="s">
        <v>51</v>
      </c>
      <c r="E10" s="40" t="s">
        <v>123</v>
      </c>
    </row>
    <row r="11" spans="2:6" ht="30.75" thickBot="1" x14ac:dyDescent="0.25">
      <c r="B11" s="92"/>
      <c r="C11" s="52">
        <v>5</v>
      </c>
      <c r="D11" s="39" t="s">
        <v>129</v>
      </c>
      <c r="E11" s="40" t="s">
        <v>124</v>
      </c>
    </row>
    <row r="12" spans="2:6" ht="17.25" thickBot="1" x14ac:dyDescent="0.25">
      <c r="B12" s="93"/>
      <c r="C12" s="52">
        <v>6</v>
      </c>
      <c r="D12" s="39" t="s">
        <v>16</v>
      </c>
      <c r="E12" s="40" t="s">
        <v>130</v>
      </c>
    </row>
    <row r="13" spans="2:6" ht="30.75" thickBot="1" x14ac:dyDescent="0.25">
      <c r="B13" s="91" t="s">
        <v>166</v>
      </c>
      <c r="C13" s="52">
        <v>1</v>
      </c>
      <c r="D13" s="39" t="s">
        <v>26</v>
      </c>
      <c r="E13" s="40" t="s">
        <v>125</v>
      </c>
    </row>
    <row r="14" spans="2:6" ht="30.75" thickBot="1" x14ac:dyDescent="0.25">
      <c r="B14" s="92"/>
      <c r="C14" s="52">
        <v>2</v>
      </c>
      <c r="D14" s="39" t="s">
        <v>53</v>
      </c>
      <c r="E14" s="40" t="s">
        <v>126</v>
      </c>
    </row>
    <row r="15" spans="2:6" ht="46.15" customHeight="1" thickBot="1" x14ac:dyDescent="0.25">
      <c r="B15" s="92"/>
      <c r="C15" s="52">
        <v>3</v>
      </c>
      <c r="D15" s="39" t="s">
        <v>5</v>
      </c>
      <c r="E15" s="40" t="s">
        <v>127</v>
      </c>
    </row>
    <row r="16" spans="2:6" ht="45.75" thickBot="1" x14ac:dyDescent="0.25">
      <c r="B16" s="92"/>
      <c r="C16" s="52">
        <v>4</v>
      </c>
      <c r="D16" s="39" t="s">
        <v>80</v>
      </c>
      <c r="E16" s="40"/>
    </row>
    <row r="17" spans="2:8" ht="45.75" thickBot="1" x14ac:dyDescent="0.25">
      <c r="B17" s="91" t="s">
        <v>167</v>
      </c>
      <c r="C17" s="52">
        <v>1</v>
      </c>
      <c r="D17" s="39" t="s">
        <v>128</v>
      </c>
      <c r="E17" s="40" t="s">
        <v>192</v>
      </c>
    </row>
    <row r="18" spans="2:8" ht="17.25" thickBot="1" x14ac:dyDescent="0.25">
      <c r="B18" s="92"/>
      <c r="C18" s="52">
        <v>2</v>
      </c>
      <c r="D18" s="39" t="s">
        <v>4</v>
      </c>
      <c r="E18" s="40" t="s">
        <v>2</v>
      </c>
    </row>
    <row r="19" spans="2:8" ht="30.75" thickBot="1" x14ac:dyDescent="0.25">
      <c r="B19" s="92"/>
      <c r="C19" s="52">
        <v>3</v>
      </c>
      <c r="D19" s="39" t="s">
        <v>153</v>
      </c>
      <c r="E19" s="40" t="s">
        <v>81</v>
      </c>
      <c r="H19" s="53"/>
    </row>
    <row r="20" spans="2:8" ht="30.75" thickBot="1" x14ac:dyDescent="0.25">
      <c r="B20" s="92"/>
      <c r="C20" s="52">
        <v>4</v>
      </c>
      <c r="D20" s="39" t="s">
        <v>154</v>
      </c>
      <c r="E20" s="40" t="s">
        <v>81</v>
      </c>
    </row>
    <row r="21" spans="2:8" ht="30.75" thickBot="1" x14ac:dyDescent="0.25">
      <c r="B21" s="93"/>
      <c r="C21" s="52">
        <v>5</v>
      </c>
      <c r="D21" s="39" t="s">
        <v>0</v>
      </c>
      <c r="E21" s="40" t="s">
        <v>69</v>
      </c>
    </row>
    <row r="22" spans="2:8" ht="15" customHeight="1" x14ac:dyDescent="0.2"/>
    <row r="23" spans="2:8" ht="15.6" customHeight="1" thickBot="1" x14ac:dyDescent="0.25"/>
    <row r="24" spans="2:8" ht="33" customHeight="1" thickBot="1" x14ac:dyDescent="0.25">
      <c r="B24" s="49" t="s">
        <v>163</v>
      </c>
      <c r="C24" s="51" t="s">
        <v>162</v>
      </c>
      <c r="D24" s="104" t="s">
        <v>18</v>
      </c>
      <c r="E24" s="105"/>
    </row>
    <row r="25" spans="2:8" ht="17.25" thickBot="1" x14ac:dyDescent="0.25">
      <c r="B25" s="91" t="s">
        <v>164</v>
      </c>
      <c r="C25" s="52">
        <v>1</v>
      </c>
      <c r="D25" s="43" t="s">
        <v>132</v>
      </c>
      <c r="E25" s="44" t="s">
        <v>70</v>
      </c>
    </row>
    <row r="26" spans="2:8" ht="17.25" thickBot="1" x14ac:dyDescent="0.25">
      <c r="B26" s="92"/>
      <c r="C26" s="52">
        <f>1+C25</f>
        <v>2</v>
      </c>
      <c r="D26" s="39" t="s">
        <v>54</v>
      </c>
      <c r="E26" s="40" t="s">
        <v>17</v>
      </c>
    </row>
    <row r="27" spans="2:8" ht="17.25" thickBot="1" x14ac:dyDescent="0.25">
      <c r="B27" s="93"/>
      <c r="C27" s="52">
        <f t="shared" ref="C27" si="1">1+C26</f>
        <v>3</v>
      </c>
      <c r="D27" s="39" t="s">
        <v>55</v>
      </c>
      <c r="E27" s="40" t="s">
        <v>17</v>
      </c>
    </row>
    <row r="28" spans="2:8" ht="45.75" thickBot="1" x14ac:dyDescent="0.25">
      <c r="B28" s="91" t="s">
        <v>165</v>
      </c>
      <c r="C28" s="52">
        <v>1</v>
      </c>
      <c r="D28" s="39" t="s">
        <v>180</v>
      </c>
      <c r="E28" s="40" t="s">
        <v>133</v>
      </c>
    </row>
    <row r="29" spans="2:8" ht="30.75" thickBot="1" x14ac:dyDescent="0.25">
      <c r="B29" s="92"/>
      <c r="C29" s="52">
        <v>2</v>
      </c>
      <c r="D29" s="39" t="s">
        <v>181</v>
      </c>
      <c r="E29" s="40" t="s">
        <v>182</v>
      </c>
    </row>
    <row r="30" spans="2:8" ht="30.75" thickBot="1" x14ac:dyDescent="0.25">
      <c r="B30" s="92"/>
      <c r="C30" s="52">
        <v>3</v>
      </c>
      <c r="D30" s="39" t="s">
        <v>23</v>
      </c>
      <c r="E30" s="40" t="s">
        <v>134</v>
      </c>
    </row>
    <row r="31" spans="2:8" ht="17.25" thickBot="1" x14ac:dyDescent="0.25">
      <c r="B31" s="92"/>
      <c r="C31" s="52">
        <v>4</v>
      </c>
      <c r="D31" s="39" t="s">
        <v>65</v>
      </c>
      <c r="E31" s="40" t="s">
        <v>135</v>
      </c>
    </row>
    <row r="32" spans="2:8" ht="30.75" thickBot="1" x14ac:dyDescent="0.25">
      <c r="B32" s="92"/>
      <c r="C32" s="52">
        <v>5</v>
      </c>
      <c r="D32" s="39" t="s">
        <v>56</v>
      </c>
      <c r="E32" s="40" t="s">
        <v>136</v>
      </c>
    </row>
    <row r="33" spans="2:6" ht="17.25" thickBot="1" x14ac:dyDescent="0.25">
      <c r="B33" s="92"/>
      <c r="C33" s="52">
        <v>6</v>
      </c>
      <c r="D33" s="39" t="s">
        <v>12</v>
      </c>
      <c r="E33" s="40" t="s">
        <v>2</v>
      </c>
    </row>
    <row r="34" spans="2:6" ht="30.75" thickBot="1" x14ac:dyDescent="0.25">
      <c r="B34" s="92"/>
      <c r="C34" s="52">
        <v>7</v>
      </c>
      <c r="D34" s="39" t="s">
        <v>11</v>
      </c>
      <c r="E34" s="40" t="s">
        <v>137</v>
      </c>
    </row>
    <row r="35" spans="2:6" ht="150.75" thickBot="1" x14ac:dyDescent="0.25">
      <c r="B35" s="93"/>
      <c r="C35" s="52">
        <v>8</v>
      </c>
      <c r="D35" s="39" t="s">
        <v>19</v>
      </c>
      <c r="E35" s="40" t="s">
        <v>194</v>
      </c>
      <c r="F35" s="36"/>
    </row>
    <row r="36" spans="2:6" ht="17.25" thickBot="1" x14ac:dyDescent="0.25">
      <c r="B36" s="91" t="s">
        <v>166</v>
      </c>
      <c r="C36" s="52">
        <v>1</v>
      </c>
      <c r="D36" s="39" t="s">
        <v>63</v>
      </c>
      <c r="E36" s="40" t="s">
        <v>138</v>
      </c>
    </row>
    <row r="37" spans="2:6" ht="17.25" thickBot="1" x14ac:dyDescent="0.25">
      <c r="B37" s="92"/>
      <c r="C37" s="52">
        <v>2</v>
      </c>
      <c r="D37" s="39" t="s">
        <v>57</v>
      </c>
      <c r="E37" s="40" t="s">
        <v>139</v>
      </c>
    </row>
    <row r="38" spans="2:6" ht="30.75" thickBot="1" x14ac:dyDescent="0.25">
      <c r="B38" s="93"/>
      <c r="C38" s="52">
        <v>3</v>
      </c>
      <c r="D38" s="39" t="s">
        <v>58</v>
      </c>
      <c r="E38" s="40" t="s">
        <v>140</v>
      </c>
    </row>
    <row r="39" spans="2:6" ht="17.25" thickBot="1" x14ac:dyDescent="0.25">
      <c r="B39" s="91" t="s">
        <v>167</v>
      </c>
      <c r="C39" s="52">
        <v>1</v>
      </c>
      <c r="D39" s="39" t="s">
        <v>59</v>
      </c>
      <c r="E39" s="40" t="s">
        <v>141</v>
      </c>
    </row>
    <row r="40" spans="2:6" ht="57" customHeight="1" thickBot="1" x14ac:dyDescent="0.25">
      <c r="B40" s="92"/>
      <c r="C40" s="52">
        <v>2</v>
      </c>
      <c r="D40" s="39" t="s">
        <v>60</v>
      </c>
      <c r="E40" s="40" t="s">
        <v>142</v>
      </c>
    </row>
    <row r="41" spans="2:6" ht="76.150000000000006" customHeight="1" thickBot="1" x14ac:dyDescent="0.25">
      <c r="B41" s="92"/>
      <c r="C41" s="52">
        <v>3</v>
      </c>
      <c r="D41" s="39" t="s">
        <v>84</v>
      </c>
      <c r="E41" s="40" t="s">
        <v>143</v>
      </c>
    </row>
    <row r="42" spans="2:6" ht="60.75" thickBot="1" x14ac:dyDescent="0.25">
      <c r="B42" s="93"/>
      <c r="C42" s="52">
        <v>4</v>
      </c>
      <c r="D42" s="39" t="s">
        <v>85</v>
      </c>
      <c r="E42" s="40" t="s">
        <v>175</v>
      </c>
    </row>
    <row r="43" spans="2:6" ht="17.25" thickBot="1" x14ac:dyDescent="0.25">
      <c r="B43" s="54" t="s">
        <v>168</v>
      </c>
      <c r="C43" s="52">
        <v>1</v>
      </c>
      <c r="D43" s="39" t="s">
        <v>169</v>
      </c>
      <c r="E43" s="40" t="s">
        <v>83</v>
      </c>
    </row>
    <row r="45" spans="2:6" ht="15.75" thickBot="1" x14ac:dyDescent="0.25"/>
    <row r="46" spans="2:6" ht="31.15" customHeight="1" thickBot="1" x14ac:dyDescent="0.25">
      <c r="B46" s="49" t="s">
        <v>163</v>
      </c>
      <c r="C46" s="51" t="s">
        <v>162</v>
      </c>
      <c r="D46" s="104" t="s">
        <v>79</v>
      </c>
      <c r="E46" s="105"/>
    </row>
    <row r="47" spans="2:6" ht="17.25" thickBot="1" x14ac:dyDescent="0.25">
      <c r="B47" s="91" t="s">
        <v>164</v>
      </c>
      <c r="C47" s="52">
        <v>1</v>
      </c>
      <c r="D47" s="39" t="s">
        <v>8</v>
      </c>
      <c r="E47" s="40" t="s">
        <v>131</v>
      </c>
    </row>
    <row r="48" spans="2:6" ht="17.25" thickBot="1" x14ac:dyDescent="0.25">
      <c r="B48" s="92"/>
      <c r="C48" s="52">
        <f>1+C47</f>
        <v>2</v>
      </c>
      <c r="D48" s="39" t="s">
        <v>86</v>
      </c>
      <c r="E48" s="40" t="s">
        <v>88</v>
      </c>
    </row>
    <row r="49" spans="2:6" ht="17.25" thickBot="1" x14ac:dyDescent="0.25">
      <c r="B49" s="93"/>
      <c r="C49" s="52">
        <f t="shared" ref="C49" si="2">1+C48</f>
        <v>3</v>
      </c>
      <c r="D49" s="39" t="s">
        <v>87</v>
      </c>
      <c r="E49" s="40" t="s">
        <v>88</v>
      </c>
    </row>
    <row r="50" spans="2:6" ht="60.75" thickBot="1" x14ac:dyDescent="0.25">
      <c r="B50" s="91" t="s">
        <v>165</v>
      </c>
      <c r="C50" s="52">
        <v>1</v>
      </c>
      <c r="D50" s="39" t="s">
        <v>176</v>
      </c>
      <c r="E50" s="40" t="s">
        <v>184</v>
      </c>
    </row>
    <row r="51" spans="2:6" ht="17.25" thickBot="1" x14ac:dyDescent="0.25">
      <c r="B51" s="93"/>
      <c r="C51" s="52">
        <v>2</v>
      </c>
      <c r="D51" s="39" t="s">
        <v>16</v>
      </c>
      <c r="E51" s="40" t="s">
        <v>130</v>
      </c>
    </row>
    <row r="52" spans="2:6" ht="34.9" customHeight="1" x14ac:dyDescent="0.2">
      <c r="D52" s="102" t="s">
        <v>120</v>
      </c>
      <c r="E52" s="103"/>
    </row>
    <row r="54" spans="2:6" ht="15.75" thickBot="1" x14ac:dyDescent="0.25"/>
    <row r="55" spans="2:6" ht="29.45" customHeight="1" thickBot="1" x14ac:dyDescent="0.25">
      <c r="D55" s="106" t="s">
        <v>16</v>
      </c>
      <c r="E55" s="107" t="s">
        <v>28</v>
      </c>
      <c r="F55" s="47" t="s">
        <v>43</v>
      </c>
    </row>
    <row r="56" spans="2:6" x14ac:dyDescent="0.2">
      <c r="D56" s="39" t="s">
        <v>29</v>
      </c>
      <c r="E56" s="45" t="s">
        <v>89</v>
      </c>
      <c r="F56" s="40"/>
    </row>
    <row r="57" spans="2:6" x14ac:dyDescent="0.2">
      <c r="D57" s="39" t="s">
        <v>30</v>
      </c>
      <c r="E57" s="45" t="s">
        <v>155</v>
      </c>
      <c r="F57" s="40"/>
    </row>
    <row r="58" spans="2:6" ht="30" x14ac:dyDescent="0.2">
      <c r="D58" s="39" t="s">
        <v>31</v>
      </c>
      <c r="E58" s="45" t="s">
        <v>41</v>
      </c>
      <c r="F58" s="40" t="s">
        <v>32</v>
      </c>
    </row>
    <row r="59" spans="2:6" x14ac:dyDescent="0.2">
      <c r="D59" s="39" t="s">
        <v>33</v>
      </c>
      <c r="E59" s="45" t="s">
        <v>42</v>
      </c>
      <c r="F59" s="40" t="s">
        <v>34</v>
      </c>
    </row>
    <row r="60" spans="2:6" x14ac:dyDescent="0.2">
      <c r="D60" s="39" t="s">
        <v>35</v>
      </c>
      <c r="E60" s="45" t="s">
        <v>36</v>
      </c>
      <c r="F60" s="40" t="s">
        <v>37</v>
      </c>
    </row>
    <row r="61" spans="2:6" ht="15.75" thickBot="1" x14ac:dyDescent="0.25">
      <c r="D61" s="41" t="s">
        <v>38</v>
      </c>
      <c r="E61" s="46" t="s">
        <v>39</v>
      </c>
      <c r="F61" s="42" t="s">
        <v>40</v>
      </c>
    </row>
    <row r="62" spans="2:6" ht="30.6" customHeight="1" thickBot="1" x14ac:dyDescent="0.25">
      <c r="D62" s="97" t="s">
        <v>90</v>
      </c>
      <c r="E62" s="98"/>
      <c r="F62" s="99"/>
    </row>
    <row r="66" spans="2:5" ht="15.75" thickBot="1" x14ac:dyDescent="0.25"/>
    <row r="67" spans="2:5" ht="33.6" customHeight="1" thickBot="1" x14ac:dyDescent="0.25">
      <c r="B67" s="49" t="s">
        <v>163</v>
      </c>
      <c r="C67" s="51" t="s">
        <v>162</v>
      </c>
      <c r="D67" s="100" t="s">
        <v>185</v>
      </c>
      <c r="E67" s="101"/>
    </row>
    <row r="68" spans="2:5" ht="30.75" thickBot="1" x14ac:dyDescent="0.25">
      <c r="B68" s="91" t="s">
        <v>164</v>
      </c>
      <c r="C68" s="52">
        <v>1</v>
      </c>
      <c r="D68" s="39" t="s">
        <v>93</v>
      </c>
      <c r="E68" s="40" t="s">
        <v>170</v>
      </c>
    </row>
    <row r="69" spans="2:5" ht="17.25" thickBot="1" x14ac:dyDescent="0.25">
      <c r="B69" s="93"/>
      <c r="C69" s="52">
        <f>1+C68</f>
        <v>2</v>
      </c>
      <c r="D69" s="39" t="s">
        <v>100</v>
      </c>
      <c r="E69" s="40" t="s">
        <v>105</v>
      </c>
    </row>
    <row r="70" spans="2:5" ht="45.75" thickBot="1" x14ac:dyDescent="0.25">
      <c r="B70" s="91" t="s">
        <v>165</v>
      </c>
      <c r="C70" s="52">
        <v>1</v>
      </c>
      <c r="D70" s="39" t="s">
        <v>102</v>
      </c>
      <c r="E70" s="40" t="s">
        <v>144</v>
      </c>
    </row>
    <row r="71" spans="2:5" ht="69.599999999999994" customHeight="1" thickBot="1" x14ac:dyDescent="0.25">
      <c r="B71" s="93"/>
      <c r="C71" s="52">
        <v>2</v>
      </c>
      <c r="D71" s="39" t="s">
        <v>145</v>
      </c>
      <c r="E71" s="40" t="s">
        <v>189</v>
      </c>
    </row>
    <row r="72" spans="2:5" ht="30.75" thickBot="1" x14ac:dyDescent="0.25">
      <c r="B72" s="91" t="s">
        <v>166</v>
      </c>
      <c r="C72" s="52">
        <v>1</v>
      </c>
      <c r="D72" s="39" t="s">
        <v>94</v>
      </c>
      <c r="E72" s="40" t="s">
        <v>146</v>
      </c>
    </row>
    <row r="73" spans="2:5" ht="30.75" thickBot="1" x14ac:dyDescent="0.25">
      <c r="B73" s="92"/>
      <c r="C73" s="52">
        <v>2</v>
      </c>
      <c r="D73" s="39" t="s">
        <v>96</v>
      </c>
      <c r="E73" s="40" t="s">
        <v>147</v>
      </c>
    </row>
    <row r="74" spans="2:5" ht="45.75" thickBot="1" x14ac:dyDescent="0.25">
      <c r="B74" s="92"/>
      <c r="C74" s="52">
        <v>3</v>
      </c>
      <c r="D74" s="39" t="s">
        <v>95</v>
      </c>
      <c r="E74" s="40" t="s">
        <v>148</v>
      </c>
    </row>
    <row r="75" spans="2:5" ht="37.9" customHeight="1" thickBot="1" x14ac:dyDescent="0.25">
      <c r="B75" s="93"/>
      <c r="C75" s="52">
        <v>4</v>
      </c>
      <c r="D75" s="41" t="s">
        <v>104</v>
      </c>
      <c r="E75" s="42" t="s">
        <v>161</v>
      </c>
    </row>
    <row r="76" spans="2:5" ht="140.65" customHeight="1" thickBot="1" x14ac:dyDescent="0.25">
      <c r="B76" s="55"/>
      <c r="C76" s="97" t="s">
        <v>186</v>
      </c>
      <c r="D76" s="98"/>
      <c r="E76" s="99"/>
    </row>
    <row r="77" spans="2:5" ht="16.5" x14ac:dyDescent="0.2">
      <c r="B77" s="55"/>
    </row>
    <row r="78" spans="2:5" ht="16.5" x14ac:dyDescent="0.2">
      <c r="B78" s="55"/>
    </row>
    <row r="79" spans="2:5" x14ac:dyDescent="0.2">
      <c r="B79" s="37"/>
    </row>
  </sheetData>
  <mergeCells count="21">
    <mergeCell ref="C76:E76"/>
    <mergeCell ref="D67:E67"/>
    <mergeCell ref="D62:F62"/>
    <mergeCell ref="D52:E52"/>
    <mergeCell ref="D3:E3"/>
    <mergeCell ref="D24:E24"/>
    <mergeCell ref="D46:E46"/>
    <mergeCell ref="D55:E55"/>
    <mergeCell ref="B13:B16"/>
    <mergeCell ref="B17:B21"/>
    <mergeCell ref="B4:B6"/>
    <mergeCell ref="B7:B12"/>
    <mergeCell ref="B25:B27"/>
    <mergeCell ref="B28:B35"/>
    <mergeCell ref="B36:B38"/>
    <mergeCell ref="B39:B42"/>
    <mergeCell ref="B72:B75"/>
    <mergeCell ref="B47:B49"/>
    <mergeCell ref="B50:B51"/>
    <mergeCell ref="B68:B69"/>
    <mergeCell ref="B70:B71"/>
  </mergeCells>
  <pageMargins left="0.7" right="0.7" top="0.75" bottom="0.75" header="0.3" footer="0.3"/>
  <pageSetup paperSize="9" scale="55" fitToHeight="0" orientation="landscape" horizontalDpi="1200" verticalDpi="1200"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2016-10-12T12:10:15+00:00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28BEAD-57FB-4B39-8C84-067D25516E67}">
  <ds:schemaRefs>
    <ds:schemaRef ds:uri="http://purl.org/dc/elements/1.1/"/>
    <ds:schemaRef ds:uri="http://schemas.microsoft.com/office/2006/metadata/properties"/>
    <ds:schemaRef ds:uri="3e4c319f-f868-4ceb-8801-8cf7367b8c3d"/>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d0b8a70-048c-48a5-9212-02ef6b6db58c"/>
    <ds:schemaRef ds:uri="http://www.w3.org/XML/1998/namespace"/>
    <ds:schemaRef ds:uri="http://purl.org/dc/dcmitype/"/>
  </ds:schemaRefs>
</ds:datastoreItem>
</file>

<file path=customXml/itemProps2.xml><?xml version="1.0" encoding="utf-8"?>
<ds:datastoreItem xmlns:ds="http://schemas.openxmlformats.org/officeDocument/2006/customXml" ds:itemID="{F8466FBA-FCEF-4F04-9D35-E8D147528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3CE90A-412C-4B9B-8ADD-D4889BA94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WwTW</vt:lpstr>
      <vt:lpstr>Small WwTW</vt:lpstr>
      <vt:lpstr>STC</vt:lpstr>
      <vt:lpstr>Contracts</vt:lpstr>
      <vt:lpstr>Definitions</vt:lpstr>
    </vt:vector>
  </TitlesOfParts>
  <Company>United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Fox, Lee</cp:lastModifiedBy>
  <cp:lastPrinted>2017-04-03T16:03:51Z</cp:lastPrinted>
  <dcterms:created xsi:type="dcterms:W3CDTF">2016-08-05T14:56:21Z</dcterms:created>
  <dcterms:modified xsi:type="dcterms:W3CDTF">2020-08-19T06:55:50Z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SIP_Label_5d1f72a0-9918-4564-91ff-bbeac1603032_Enabled">
    <vt:lpwstr>true</vt:lpwstr>
  </property>
  <property fmtid="{D5CDD505-2E9C-101B-9397-08002B2CF9AE}" pid="9" name="MSIP_Label_5d1f72a0-9918-4564-91ff-bbeac1603032_SetDate">
    <vt:lpwstr>2020-03-04T12:18:35Z</vt:lpwstr>
  </property>
  <property fmtid="{D5CDD505-2E9C-101B-9397-08002B2CF9AE}" pid="10" name="MSIP_Label_5d1f72a0-9918-4564-91ff-bbeac1603032_Method">
    <vt:lpwstr>Privileged</vt:lpwstr>
  </property>
  <property fmtid="{D5CDD505-2E9C-101B-9397-08002B2CF9AE}" pid="11" name="MSIP_Label_5d1f72a0-9918-4564-91ff-bbeac1603032_Name">
    <vt:lpwstr>OFFICIAL COMMERCIAL</vt:lpwstr>
  </property>
  <property fmtid="{D5CDD505-2E9C-101B-9397-08002B2CF9AE}" pid="12" name="MSIP_Label_5d1f72a0-9918-4564-91ff-bbeac1603032_SiteId">
    <vt:lpwstr>e15c1e99-7be3-495c-978e-eca7b8ea9f31</vt:lpwstr>
  </property>
  <property fmtid="{D5CDD505-2E9C-101B-9397-08002B2CF9AE}" pid="13" name="MSIP_Label_5d1f72a0-9918-4564-91ff-bbeac1603032_ActionId">
    <vt:lpwstr>e8bfaa4d-f48c-423c-b5d8-00004658155c</vt:lpwstr>
  </property>
  <property fmtid="{D5CDD505-2E9C-101B-9397-08002B2CF9AE}" pid="14" name="MSIP_Label_5d1f72a0-9918-4564-91ff-bbeac1603032_ContentBits">
    <vt:lpwstr>0</vt:lpwstr>
  </property>
</Properties>
</file>