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stwater.intra\stw\userdata\users\lfoxxx4\documents\"/>
    </mc:Choice>
  </mc:AlternateContent>
  <xr:revisionPtr revIDLastSave="0" documentId="8_{4CFCA938-DFC8-409B-AF2D-0658CF7E68BE}" xr6:coauthVersionLast="45" xr6:coauthVersionMax="45" xr10:uidLastSave="{00000000-0000-0000-0000-000000000000}"/>
  <bookViews>
    <workbookView xWindow="1755" yWindow="1755" windowWidth="15330" windowHeight="8970" tabRatio="738"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s>
  <definedNames>
    <definedName name="_xlnm._FilterDatabase" localSheetId="1" hidden="1">WwTW!$C$10:$J$10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9" i="5" l="1"/>
  <c r="C48" i="5"/>
  <c r="C49" i="5" s="1"/>
  <c r="C26" i="5"/>
  <c r="C27" i="5" s="1"/>
  <c r="C5" i="5"/>
  <c r="C6" i="5" s="1"/>
  <c r="J1" i="7"/>
  <c r="H1" i="4"/>
  <c r="I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Fergusson</author>
  </authors>
  <commentList>
    <comment ref="H8" authorId="0" shapeId="0" xr:uid="{00000000-0006-0000-0200-000001000000}">
      <text>
        <r>
          <rPr>
            <b/>
            <sz val="9"/>
            <color indexed="81"/>
            <rFont val="Tahoma"/>
            <family val="2"/>
          </rPr>
          <t>Alison Fergusson:</t>
        </r>
        <r>
          <rPr>
            <sz val="9"/>
            <color indexed="81"/>
            <rFont val="Tahoma"/>
            <family val="2"/>
          </rPr>
          <t xml:space="preserve">
To produce 70 tonnes per annum a 2000 population site would be producing 95g/person/day (which is higher than average)</t>
        </r>
      </text>
    </comment>
  </commentList>
</comments>
</file>

<file path=xl/sharedStrings.xml><?xml version="1.0" encoding="utf-8"?>
<sst xmlns="http://schemas.openxmlformats.org/spreadsheetml/2006/main" count="490" uniqueCount="270">
  <si>
    <t>Other</t>
  </si>
  <si>
    <t>Y/N</t>
  </si>
  <si>
    <t>To know when site is accessible</t>
  </si>
  <si>
    <t>time</t>
  </si>
  <si>
    <t>Operating hours of the site</t>
  </si>
  <si>
    <t>Sludge screened</t>
  </si>
  <si>
    <t>%</t>
  </si>
  <si>
    <t>name</t>
  </si>
  <si>
    <t>WwTW site name</t>
  </si>
  <si>
    <t>Input type</t>
  </si>
  <si>
    <t>Specification</t>
  </si>
  <si>
    <t>Acceptance criteria for input material</t>
  </si>
  <si>
    <t>Usual operating hours of the site</t>
  </si>
  <si>
    <t>WWTW Sludge Production Site</t>
  </si>
  <si>
    <t>As appropriate</t>
  </si>
  <si>
    <t xml:space="preserve">Further information (unusual sludge constituents, planning constraints, freshness etc.) </t>
  </si>
  <si>
    <t>WwTW classification</t>
  </si>
  <si>
    <t>Identifying Location to at least 5 digits</t>
  </si>
  <si>
    <t>Sludge Treatment Centre</t>
  </si>
  <si>
    <t>Type of site</t>
  </si>
  <si>
    <t>Definitions</t>
  </si>
  <si>
    <t>Yes</t>
  </si>
  <si>
    <t>Brief description of level of data assurance</t>
  </si>
  <si>
    <t>Product Dry Solids %</t>
  </si>
  <si>
    <t>days/time</t>
  </si>
  <si>
    <t>Sludge Treatment Centres</t>
  </si>
  <si>
    <t>Inlet Screened &lt;=6mm</t>
  </si>
  <si>
    <t>% VS</t>
  </si>
  <si>
    <t>Wastewater treatment type</t>
  </si>
  <si>
    <t>P</t>
  </si>
  <si>
    <t>CSAS</t>
  </si>
  <si>
    <t>SB</t>
  </si>
  <si>
    <t>indicates relatively easier secondary sludge to treat</t>
  </si>
  <si>
    <t>SAS</t>
  </si>
  <si>
    <t>indicates more difficult sludge to treat</t>
  </si>
  <si>
    <t>Cphos</t>
  </si>
  <si>
    <t>Phosphorus removal via chemical dosing</t>
  </si>
  <si>
    <t>Could indicate a higher mineral content</t>
  </si>
  <si>
    <t>Bphos</t>
  </si>
  <si>
    <t>Phosphorus removal through biological nutrient removal</t>
  </si>
  <si>
    <t>Could indicate care needs to be taken to prevent struvite etc.</t>
  </si>
  <si>
    <t>Secondary Biological filtration - trickling filters, RBCs etc. Sludge produced will be a mixture of primary and secondary sludge.</t>
  </si>
  <si>
    <t>Secondary Activated sludge. Sludge produced will be a mixture of primary and secondary sludge</t>
  </si>
  <si>
    <t>Notes</t>
  </si>
  <si>
    <t>See definitions page</t>
  </si>
  <si>
    <t>see definitions page</t>
  </si>
  <si>
    <t>Brief description of geographical boundary of data included here</t>
  </si>
  <si>
    <t>WwTW location grid ref latitude</t>
  </si>
  <si>
    <t>WwTW location grid ref longitude</t>
  </si>
  <si>
    <t>grid ref latitude</t>
  </si>
  <si>
    <t>grid ref longitude</t>
  </si>
  <si>
    <t>Estimated or Measured %dry solids sludge</t>
  </si>
  <si>
    <t>estimated/ measured</t>
  </si>
  <si>
    <t>De-gritting at inlet works</t>
  </si>
  <si>
    <t>STC location (grid ref latitude)</t>
  </si>
  <si>
    <t>STC location (grid ref longitude)</t>
  </si>
  <si>
    <t>Sludge screened at STC</t>
  </si>
  <si>
    <t>Can site receive sludge not de-gritted?</t>
  </si>
  <si>
    <t>Can site receive sludge from sites without screening?</t>
  </si>
  <si>
    <t>Is site producing untreated sludge?</t>
  </si>
  <si>
    <t>Is site producing conventionally treated sludge?</t>
  </si>
  <si>
    <t>WwTW location (grid ref latitude)</t>
  </si>
  <si>
    <t>WwTW location (grid ref longitude)</t>
  </si>
  <si>
    <t>Dry solids range accepted in to site %</t>
  </si>
  <si>
    <t>estimated or measured</t>
  </si>
  <si>
    <t>Estimated or Measured product DS%</t>
  </si>
  <si>
    <t>Water and Sewerage Company name</t>
  </si>
  <si>
    <t>Purpose</t>
  </si>
  <si>
    <t>Contact details for anyone wanting to discuss commercial opportunities arising from this information</t>
  </si>
  <si>
    <t xml:space="preserve">Any information that may impact on the ability to treat and dispose of the sludge (unusual sludge constituents, planning constraints, freshness etc.) </t>
  </si>
  <si>
    <t>The name of the site (and the town it relates to)</t>
  </si>
  <si>
    <t>Is the site producing enhanced treated sludge?</t>
  </si>
  <si>
    <t>Is the site producing conventionally treated sludge?</t>
  </si>
  <si>
    <t>Is the site producing untreated sludge?</t>
  </si>
  <si>
    <t>Mandatory requirement</t>
  </si>
  <si>
    <t>days of week /time (24 hr clock)</t>
  </si>
  <si>
    <t xml:space="preserve">Financial Year the data relates to </t>
  </si>
  <si>
    <t>Date the spreadsheet was published</t>
  </si>
  <si>
    <t>WwTW Sludge Production Sites for population served greater than 2000</t>
  </si>
  <si>
    <t>Small WwTW*</t>
  </si>
  <si>
    <t>Further information (unusual sludge constituents, planning constraints, freshness etc.)</t>
  </si>
  <si>
    <t>To understand constraints on access to site</t>
  </si>
  <si>
    <t>Is the site compliant with and certified under the Biosolids Assurance Scheme?</t>
  </si>
  <si>
    <t>Further information (planning constraints, operational defects that could impact on product quality etc.)</t>
  </si>
  <si>
    <t>Is site producing enhanced treated sludge?</t>
  </si>
  <si>
    <t>Is the site compliant and certified under the Biosolids Assurance scheme?</t>
  </si>
  <si>
    <t>WwTW latitidue (grid ref)</t>
  </si>
  <si>
    <t>WwTW longitude (grid ref)</t>
  </si>
  <si>
    <t>Location of Wastewater treatment site and grid reference to 5 digits</t>
  </si>
  <si>
    <t>Primary settlement only</t>
  </si>
  <si>
    <t>Please note that sites may have more than one code, for example "SB Cphos" would be a secondary filtration site with chemical phosphorus removal</t>
  </si>
  <si>
    <t>The water and sewerage company areas in England and Wales</t>
  </si>
  <si>
    <t>Average Dry Solids of sludge produced by works %</t>
  </si>
  <si>
    <t>Contract Reference</t>
  </si>
  <si>
    <t>Contract start date</t>
  </si>
  <si>
    <t>Term of contract</t>
  </si>
  <si>
    <t>Contract end date</t>
  </si>
  <si>
    <t xml:space="preserve">Contract Information </t>
  </si>
  <si>
    <t>Contracts</t>
  </si>
  <si>
    <t>month/year</t>
  </si>
  <si>
    <t>Contract title</t>
  </si>
  <si>
    <t>transport, treatment, recycling, disposal, a combination of these four, or other.</t>
  </si>
  <si>
    <t>Description of service</t>
  </si>
  <si>
    <t>Tonnes dry solids per year, or m3, or whatever is relevant</t>
  </si>
  <si>
    <t>other</t>
  </si>
  <si>
    <t>A brief description of services contracted.</t>
  </si>
  <si>
    <t xml:space="preserve">Summary of significant changes since the most recently previously published version of the information and this version </t>
  </si>
  <si>
    <t>Section A: Identifier</t>
  </si>
  <si>
    <t>Section B: Sludge production information</t>
  </si>
  <si>
    <t>Section C: Sludge quality</t>
  </si>
  <si>
    <t>Section D: Site particulars</t>
  </si>
  <si>
    <t>Company name</t>
  </si>
  <si>
    <t>Bioresources physical and contract information</t>
  </si>
  <si>
    <t>Section B: Treated sludge product description</t>
  </si>
  <si>
    <t>Section C: Nature of Material accepted</t>
  </si>
  <si>
    <t>Section D: Treated Product Quality</t>
  </si>
  <si>
    <t>Section E: Further information</t>
  </si>
  <si>
    <t xml:space="preserve">Smaller WwTW (less than 2000 population equivalent served) 
</t>
  </si>
  <si>
    <t>Section B: Bioresource service</t>
  </si>
  <si>
    <t>Section C: Commercial information</t>
  </si>
  <si>
    <t>* for sites serving less than 2000 population equivalent.  Please note that any sewage works that is intermittently emptied by tankering the contents to the start of another larger sewage treatment works should not be included in this list.</t>
  </si>
  <si>
    <t>Name of the wastewater treatment works, and if not otherwise clear, the town it serves</t>
  </si>
  <si>
    <t>Measure of the thickness for loading purposes. Defined as the percentage by weight of a sample that remains after drying at around 105 DegC. This is to provide an indication of the thickness for loading purposes.</t>
  </si>
  <si>
    <t>Yes or no to indicate whether the dry solids percentage is estimated or measured.  This is to provide an Indication of accuracy of and confidence in dry solids data.</t>
  </si>
  <si>
    <t>The annual average volatile solids content of the sludge, expressed as the percentage of the wet sample. This is to proivde an indication of the quality of the sludge</t>
  </si>
  <si>
    <t>Yes or no to indicate whether sewage is screened at the inlet to remove rags.  This is to provide an indication of the quality of the sludge.</t>
  </si>
  <si>
    <t>Yes or no to indicate whether sewage has grit removed at the inlet.  This is to provide an indication of the quality of the sludge.</t>
  </si>
  <si>
    <t>Yes or not to indicate if the sludge has been screened in addition to or instead of a preliminary wastewater treatment screening process. This is to provide an indication of the quality of the sludge.</t>
  </si>
  <si>
    <t>Is site co-located with a Sludge Treatment Centre (STC)?</t>
  </si>
  <si>
    <t>Typical volatile solids content</t>
  </si>
  <si>
    <t>See the table of classifications below.  This is to provide an indication of the quality of sludge.</t>
  </si>
  <si>
    <t>Name of the wastewater treatment works, and if not otherwise clear the town it serves.</t>
  </si>
  <si>
    <t>Sludge Treatment Centre (STC) name</t>
  </si>
  <si>
    <t>Average amount of treated sludge produced, expressed in tonnes of dry solids per year. Please note this is dry tonnes and not wet tonnes. This is to provide an indicatation of the size of the market opportunity the site’s product represents</t>
  </si>
  <si>
    <t>Measure of the thickness for loading purposes. Defined as the percentage by weight of a sample that remains after drying at around 105 DegC.</t>
  </si>
  <si>
    <t>To give an indication of accuracy of  and confidence in dry solids data.</t>
  </si>
  <si>
    <t>Yes to indicate that there is a sludge screening process at the site.  This it to give an indication of sludge product quality</t>
  </si>
  <si>
    <t>If there are specific acceptance criteria for material brought on to site, e.g. must be digested. This is to give an understanding of what material can be taken to the site.</t>
  </si>
  <si>
    <t>Expressed as % Dry solids.  This is to give an understanding of what material can be taken to the site.</t>
  </si>
  <si>
    <t>Yes/No answer.  This is to give an understanding of what material can be taken to the site.</t>
  </si>
  <si>
    <t>Yes/No answer. This is to give an understanding of what material can be taken to the site.</t>
  </si>
  <si>
    <t>Yes if dewatering process only. This is to give an indication of sludge product quality</t>
  </si>
  <si>
    <t>Yes or no answer. Definition of conventional as per safe sludge matrix. Conventionally treated sludge gas been subjected to defined treatment processes and standards that ensure at least 99% of pathogens have been destroyed. This is to give an indication of sludge product quality.</t>
  </si>
  <si>
    <t>Yes or no answer. Definition of enhanced as per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is to give an indication of sludge product quality.</t>
  </si>
  <si>
    <t>To indicate scope of service contracted: transport, treatment, recycling, disposal, a combination of these or another service. This is to help market participants understand if there are remaining opportunities beyond the scope of the contract.</t>
  </si>
  <si>
    <t xml:space="preserve">Scale of contracted activity </t>
  </si>
  <si>
    <t>Month and year the contract started. This is to help market participants understand the timing of contracts already let.</t>
  </si>
  <si>
    <t xml:space="preserve">Month and year the contract is due to complete. This is to help market participants understand the timing of contracts already let.  </t>
  </si>
  <si>
    <t xml:space="preserve">This should include any terms of the contract that give market participants an indication when they may be able to compete to provide the contracted services, including duration, extensions and break clauses, but not price. This is to help market participants understand the timing of contracts already let.  </t>
  </si>
  <si>
    <t>Contract reference</t>
  </si>
  <si>
    <t xml:space="preserve">Key:        Input cell colour     </t>
  </si>
  <si>
    <t>What is the maximum size (capacity) of tanker that can enter the works?</t>
  </si>
  <si>
    <t>tanker size, m3</t>
  </si>
  <si>
    <t>What is the maximum size of tanker (capacity) that can enter the works?</t>
  </si>
  <si>
    <t>What is the minimum requirement for tanker sludge collection frequency?</t>
  </si>
  <si>
    <t>Crude sewage activated sludge (ie no primary sludge is generated)</t>
  </si>
  <si>
    <t>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</si>
  <si>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Thickening centre, Dewatering centre, Treatment centre, or Incinerator.</t>
  </si>
  <si>
    <r>
      <t>This spreadsheet provides information about water and sewerage company sewage sludge production sites (known as wastewater treatment works (WwTWs) and sludge treatment facilities (STCs). It is provided in line with guidelines published by Ofwat on its website.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</si>
  <si>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Column number</t>
  </si>
  <si>
    <t>unique reference corresponding to reference used elsewhere (e.g. OJEU)</t>
  </si>
  <si>
    <t>To include more information on services covered by contract, for example geographical area</t>
  </si>
  <si>
    <t>Col no</t>
  </si>
  <si>
    <t>Section</t>
  </si>
  <si>
    <t>A</t>
  </si>
  <si>
    <t>B</t>
  </si>
  <si>
    <t>C</t>
  </si>
  <si>
    <t>D</t>
  </si>
  <si>
    <t>E</t>
  </si>
  <si>
    <t>Further information</t>
  </si>
  <si>
    <t>This reference should be the same as that used in other public documentation such as OJEU information. This is to help readers follow up on additional published contract information if they wish to.</t>
  </si>
  <si>
    <t>Decimal places</t>
  </si>
  <si>
    <t>6 figure</t>
  </si>
  <si>
    <t>Company commentary (optional)</t>
  </si>
  <si>
    <t>Y/N/na</t>
  </si>
  <si>
    <t>The Biosolids Assurance Scheme combines legislative and non-legislative requirements and best practice. It is audited and certified by an independent body - NSF Certification.  This is to give an indication of sludge product quality. An entry of "na" for "not applicable" is appropriate where a site produces untreated sludge.</t>
  </si>
  <si>
    <t>Quantity of raw sludge produced per year</t>
  </si>
  <si>
    <t>Estimated or Measured quantity of sludge</t>
  </si>
  <si>
    <t>quantity (TDS) per year
Average amount of sludge produced per year: Either stated as &lt;70 tonnes per annum or a more accurate estimate if available</t>
  </si>
  <si>
    <t>quantity (TDS)</t>
  </si>
  <si>
    <t>End product quantity per year</t>
  </si>
  <si>
    <t>Estimated or Measured quantity of treated sludge produced</t>
  </si>
  <si>
    <t>To give an indication of accuracy of and confidence in quantity data</t>
  </si>
  <si>
    <t>Yes or No to indicate whether the quantity is estimated or measured.  This is to provide an indication of accuracy of and confidence in quantity data.</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</si>
  <si>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This is to provide an indicatation of the size of the market opportunity the site represents.</t>
  </si>
  <si>
    <t>Contracts**</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</si>
  <si>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</si>
  <si>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Spreadsheet template version 2, October 2017</t>
  </si>
  <si>
    <t>Quantity</t>
  </si>
  <si>
    <t xml:space="preserve">Quantities contracted. This should be given in units that are appropriate to the service reported (e.g Tonnes dry solids per year, m3 per month or any other appropriate units).  It should also be given in a suitable range to allow market participants to understand the scale activity. </t>
  </si>
  <si>
    <t xml:space="preserve">Quantity of raw sludge produced per year (only sites where sludge leaves assets under network plus price control) </t>
  </si>
  <si>
    <t>Average amount of sludge produced per year, measured in tonnes of dry solids. Please note this is dry tonnes and not wet tonnes.  This is to provide an indication of the size of the market opportunity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should be given.</t>
  </si>
  <si>
    <t>Yes or no to indicate whether the wastewater treatment works is co-located with a STC. Sludge produced on a site with a sludge treatment centre may not be so readily accessible for transport to another site.</t>
  </si>
  <si>
    <t>Contracts in this table are where an area of bioresources services is solely undertaken by a third party. It is not for contracts for goods or services supplied to companies when they undertake the service themselves.Contracts with associated companies and joint ventures where the company is one of those involved should be included.</t>
  </si>
  <si>
    <t>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t>
  </si>
  <si>
    <t>Leah Fry - Head of Bioresources (leah.fry@severntrent.co.uk)
Simon Farris - Bioresources strategy manager (simon.farris@severntrent.co.uk)
Adrew Lee - Bioresoruces commercial manager (andrew.lee@severntrent.co.uk)</t>
  </si>
  <si>
    <t>KNIGHTON (STW)</t>
  </si>
  <si>
    <t>LLANIDLOES (STW)</t>
  </si>
  <si>
    <t>NEWTOWN (STW)</t>
  </si>
  <si>
    <t>WELSHPOOL (STW)</t>
  </si>
  <si>
    <t>BAUSLEY (STW)</t>
  </si>
  <si>
    <t>CAERHOWEL (STW)</t>
  </si>
  <si>
    <t>CAERSWS (STW)</t>
  </si>
  <si>
    <t>CARNO (STW)</t>
  </si>
  <si>
    <t>CHURCH STOKE (STW)</t>
  </si>
  <si>
    <t>GUILSFIELD (STW)</t>
  </si>
  <si>
    <t>KERRY (STW)</t>
  </si>
  <si>
    <t>LLANDINAM (STW)</t>
  </si>
  <si>
    <t>LLANFAIR CAEREINION (STW)</t>
  </si>
  <si>
    <t>LLANFYLLIN (STW)</t>
  </si>
  <si>
    <t>LLANRHAEADR (STW)</t>
  </si>
  <si>
    <t>LLANWYDDYN (STW)</t>
  </si>
  <si>
    <t>LLYS RHYS RHYSNANT (STW)</t>
  </si>
  <si>
    <t>MONTGOMERY (STW)</t>
  </si>
  <si>
    <t>VAN (STW)</t>
  </si>
  <si>
    <t>Measured</t>
  </si>
  <si>
    <t>ADFA (STW)</t>
  </si>
  <si>
    <t>ARDDLEEN (STW)</t>
  </si>
  <si>
    <t>BERRIEW (STW)</t>
  </si>
  <si>
    <t>BETTWS CEDEWAIN (STW)</t>
  </si>
  <si>
    <t>BWLCH-Y-FRIDD (STW)</t>
  </si>
  <si>
    <t>CASTLE CAEREINION (STW)</t>
  </si>
  <si>
    <t>CLATTER (STW)</t>
  </si>
  <si>
    <t>DEYTHEUR (STW)</t>
  </si>
  <si>
    <t>DOLANOG (STW)</t>
  </si>
  <si>
    <t>FORDEN (STW)</t>
  </si>
  <si>
    <t>FOUR CROSSES (STW)</t>
  </si>
  <si>
    <t>HENIARTH (STW)</t>
  </si>
  <si>
    <t>KNUCKLAS (STW)</t>
  </si>
  <si>
    <t>LLANDYSSIL (STW)</t>
  </si>
  <si>
    <t>LLANFECHAIN (STW)</t>
  </si>
  <si>
    <t>LLANGADFAN (STW)</t>
  </si>
  <si>
    <t>LLANGEDWYN (STW)</t>
  </si>
  <si>
    <t>LLANGYNOG (STW)</t>
  </si>
  <si>
    <t>LLANSANTFFRAID (STW)</t>
  </si>
  <si>
    <t>LLANSILIN (STW)</t>
  </si>
  <si>
    <t>MANAFON (STW)</t>
  </si>
  <si>
    <t>MEIFOD (STW)</t>
  </si>
  <si>
    <t>PENTREFELIN (STW)</t>
  </si>
  <si>
    <t>PEN-Y-BONT-FAWR (STW)</t>
  </si>
  <si>
    <t>PENYBONT-LLANERCH EMRYS (STW)</t>
  </si>
  <si>
    <t>PONTROBERT (STW)</t>
  </si>
  <si>
    <t>POOL QUAY (STW)</t>
  </si>
  <si>
    <t>SARN (STW)</t>
  </si>
  <si>
    <t>TREFEGLWYS (STW)</t>
  </si>
  <si>
    <t>TREGYNON (STW)</t>
  </si>
  <si>
    <t>TREWERN (STW)</t>
  </si>
  <si>
    <t>Hafren Dyfrdwy</t>
  </si>
  <si>
    <t>We utilised a two stage approach to assurance: 
• 1st Line assurance, typically performed by staff with technical knowledge in that area and a familiarity with the data being published
• 2nd Line assurance performed staff with some technical knowledge and independent of the data provider and the 1st line assurance</t>
  </si>
  <si>
    <t>No STCs in HD</t>
  </si>
  <si>
    <t>SB Cphos</t>
  </si>
  <si>
    <t>52.343369</t>
  </si>
  <si>
    <t>-3.031893</t>
  </si>
  <si>
    <t>52.456106</t>
  </si>
  <si>
    <t>-3.502529</t>
  </si>
  <si>
    <t>52.523509</t>
  </si>
  <si>
    <t>-3.274888</t>
  </si>
  <si>
    <t>52.657997</t>
  </si>
  <si>
    <t>-3.133905</t>
  </si>
  <si>
    <t/>
  </si>
  <si>
    <t>No</t>
  </si>
  <si>
    <t>N</t>
  </si>
  <si>
    <t>Not Manned</t>
  </si>
  <si>
    <t>28</t>
  </si>
  <si>
    <t>LESS THAN 7</t>
  </si>
  <si>
    <t>14</t>
  </si>
  <si>
    <t>Y</t>
  </si>
  <si>
    <t>2019-20</t>
  </si>
  <si>
    <t>We have included updated information for sites that have been:
- upgraded to chemical dosing systems
- sites that have closed
- sites where processes have been changed
We have also updated any changes for sludge data in our STCs to reflect the APR 2020 data.</t>
  </si>
  <si>
    <t>See map included on the Hafren Dyfrdwy website:
https://www.hdcymru.co.uk/about-us/overview/
The areas highlighted in green are the new Hafren Dyfrdwy service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</si>
</sst>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9"/>
      <color indexed="81"/>
      <name val="Tahoma"/>
      <family val="2"/>
    </font>
    <font>
      <b/>
      <sz val="9"/>
      <color indexed="81"/>
      <name val="Tahoma"/>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4"/>
      <color theme="0"/>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0"/>
      <name val="Arial"/>
      <family val="2"/>
    </font>
    <font>
      <sz val="10"/>
      <color rgb="FF000000"/>
      <name val="Arial"/>
      <family val="2"/>
    </font>
    <font>
      <b/>
      <sz val="12"/>
      <color theme="1"/>
      <name val="Arial"/>
      <family val="2"/>
    </font>
    <font>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thin">
        <color indexed="64"/>
      </left>
      <right style="medium">
        <color rgb="FF857362"/>
      </right>
      <top/>
      <bottom/>
      <diagonal/>
    </border>
    <border>
      <left style="thin">
        <color indexed="64"/>
      </left>
      <right style="medium">
        <color rgb="FF857362"/>
      </right>
      <top/>
      <bottom style="medium">
        <color rgb="FF857362"/>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rgb="FF857362"/>
      </left>
      <right/>
      <top style="thin">
        <color rgb="FF857362"/>
      </top>
      <bottom style="thin">
        <color rgb="FF857362"/>
      </bottom>
      <diagonal/>
    </border>
    <border>
      <left/>
      <right/>
      <top style="thin">
        <color rgb="FF857362"/>
      </top>
      <bottom style="thin">
        <color rgb="FF8573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0" fontId="22" fillId="0" borderId="0"/>
  </cellStyleXfs>
  <cellXfs count="108">
    <xf numFmtId="0" fontId="0" fillId="0" borderId="0" xfId="0"/>
    <xf numFmtId="0" fontId="0" fillId="0" borderId="0" xfId="0" applyAlignment="1">
      <alignment wrapText="1"/>
    </xf>
    <xf numFmtId="0" fontId="0" fillId="0" borderId="1" xfId="0" applyFill="1" applyBorder="1" applyAlignment="1">
      <alignment vertical="center" wrapText="1"/>
    </xf>
    <xf numFmtId="0" fontId="0" fillId="0" borderId="0" xfId="0" applyAlignment="1">
      <alignment vertical="center" wrapText="1"/>
    </xf>
    <xf numFmtId="0" fontId="2" fillId="0" borderId="0" xfId="0" applyFont="1"/>
    <xf numFmtId="0" fontId="0" fillId="0" borderId="1" xfId="0" applyFont="1" applyFill="1" applyBorder="1" applyAlignment="1">
      <alignment vertical="center" wrapText="1"/>
    </xf>
    <xf numFmtId="0" fontId="0" fillId="0" borderId="1" xfId="0" applyBorder="1" applyAlignment="1">
      <alignment vertical="center" wrapText="1"/>
    </xf>
    <xf numFmtId="0" fontId="0" fillId="2" borderId="1" xfId="0" applyFill="1" applyBorder="1"/>
    <xf numFmtId="0" fontId="9" fillId="0" borderId="0" xfId="0" applyFont="1"/>
    <xf numFmtId="0" fontId="0" fillId="2" borderId="1" xfId="0" applyFill="1" applyBorder="1" applyAlignment="1">
      <alignment wrapText="1"/>
    </xf>
    <xf numFmtId="0" fontId="10" fillId="3" borderId="5" xfId="1" applyFont="1" applyFill="1" applyBorder="1" applyAlignment="1">
      <alignment horizontal="center" vertical="center" wrapText="1"/>
    </xf>
    <xf numFmtId="0" fontId="12" fillId="4" borderId="0" xfId="1" applyFont="1" applyFill="1" applyBorder="1" applyAlignment="1">
      <alignment vertical="center"/>
    </xf>
    <xf numFmtId="0" fontId="11" fillId="0" borderId="1" xfId="1" applyFont="1" applyBorder="1" applyAlignment="1">
      <alignment vertical="center" wrapText="1"/>
    </xf>
    <xf numFmtId="0" fontId="0" fillId="0" borderId="0" xfId="0" applyBorder="1"/>
    <xf numFmtId="0" fontId="13" fillId="5" borderId="4" xfId="1" applyFont="1" applyFill="1" applyBorder="1" applyAlignment="1">
      <alignment vertical="center"/>
    </xf>
    <xf numFmtId="0" fontId="10" fillId="3" borderId="8" xfId="1" applyFont="1" applyFill="1" applyBorder="1" applyAlignment="1">
      <alignment horizontal="center" vertical="center" wrapText="1"/>
    </xf>
    <xf numFmtId="0" fontId="10" fillId="3" borderId="9" xfId="1" applyFont="1" applyFill="1" applyBorder="1" applyAlignment="1">
      <alignment horizontal="center" vertical="center" wrapText="1"/>
    </xf>
    <xf numFmtId="0" fontId="10" fillId="3" borderId="10" xfId="1" applyFont="1" applyFill="1" applyBorder="1" applyAlignment="1">
      <alignment horizontal="center" vertical="center" wrapText="1"/>
    </xf>
    <xf numFmtId="0" fontId="0" fillId="0" borderId="0" xfId="0" applyBorder="1" applyAlignment="1">
      <alignment horizontal="right"/>
    </xf>
    <xf numFmtId="0" fontId="0" fillId="0" borderId="0" xfId="0" applyBorder="1" applyAlignment="1">
      <alignment wrapText="1"/>
    </xf>
    <xf numFmtId="0" fontId="0" fillId="0" borderId="3" xfId="0" applyBorder="1" applyAlignment="1">
      <alignment wrapText="1"/>
    </xf>
    <xf numFmtId="0" fontId="14" fillId="3" borderId="11" xfId="1" applyFont="1" applyFill="1" applyBorder="1" applyAlignment="1">
      <alignment vertical="center"/>
    </xf>
    <xf numFmtId="0" fontId="3" fillId="4" borderId="0" xfId="1" applyFont="1" applyFill="1" applyBorder="1" applyAlignment="1">
      <alignment vertical="center"/>
    </xf>
    <xf numFmtId="0" fontId="14" fillId="3" borderId="12" xfId="1" applyFont="1" applyFill="1" applyBorder="1" applyAlignment="1">
      <alignment vertical="center" wrapText="1"/>
    </xf>
    <xf numFmtId="0" fontId="14" fillId="3" borderId="13" xfId="1" applyFont="1" applyFill="1" applyBorder="1" applyAlignment="1">
      <alignment vertical="center" wrapText="1"/>
    </xf>
    <xf numFmtId="0" fontId="14" fillId="3" borderId="14" xfId="1" applyFont="1" applyFill="1" applyBorder="1" applyAlignment="1">
      <alignment vertical="center" wrapText="1"/>
    </xf>
    <xf numFmtId="0" fontId="13" fillId="5" borderId="15" xfId="1" applyFont="1" applyFill="1" applyBorder="1" applyAlignment="1">
      <alignment vertical="center"/>
    </xf>
    <xf numFmtId="0" fontId="13" fillId="5" borderId="16" xfId="1" applyFont="1" applyFill="1" applyBorder="1" applyAlignment="1">
      <alignment vertical="center"/>
    </xf>
    <xf numFmtId="0" fontId="14" fillId="3" borderId="11" xfId="1" applyFont="1" applyFill="1" applyBorder="1" applyAlignment="1">
      <alignment vertical="center" wrapText="1"/>
    </xf>
    <xf numFmtId="0" fontId="13" fillId="5" borderId="3" xfId="1" applyFont="1" applyFill="1" applyBorder="1" applyAlignment="1">
      <alignment vertical="center"/>
    </xf>
    <xf numFmtId="0" fontId="11" fillId="2" borderId="1" xfId="1" applyFont="1" applyFill="1" applyBorder="1" applyAlignment="1">
      <alignment vertical="center" wrapText="1"/>
    </xf>
    <xf numFmtId="0" fontId="12" fillId="0" borderId="0" xfId="1" applyFont="1" applyFill="1" applyBorder="1" applyAlignment="1">
      <alignment vertical="center"/>
    </xf>
    <xf numFmtId="0" fontId="0" fillId="0" borderId="0" xfId="0" applyAlignment="1"/>
    <xf numFmtId="0" fontId="6" fillId="4" borderId="0" xfId="1" applyFont="1" applyFill="1" applyBorder="1" applyAlignment="1">
      <alignment vertical="center"/>
    </xf>
    <xf numFmtId="0" fontId="16" fillId="0" borderId="0" xfId="0" applyFont="1"/>
    <xf numFmtId="0" fontId="17" fillId="0" borderId="0" xfId="0" applyFont="1"/>
    <xf numFmtId="0" fontId="16" fillId="0" borderId="0" xfId="0" applyFont="1" applyAlignment="1">
      <alignment wrapText="1"/>
    </xf>
    <xf numFmtId="0" fontId="16" fillId="0" borderId="0" xfId="0" applyFont="1" applyFill="1" applyBorder="1"/>
    <xf numFmtId="0" fontId="19" fillId="0" borderId="0" xfId="0" applyFont="1" applyFill="1" applyBorder="1" applyAlignment="1">
      <alignment vertical="center"/>
    </xf>
    <xf numFmtId="0" fontId="16" fillId="0" borderId="18" xfId="1" applyFont="1" applyFill="1" applyBorder="1" applyAlignment="1">
      <alignment vertical="center" wrapText="1"/>
    </xf>
    <xf numFmtId="0" fontId="16" fillId="0" borderId="19" xfId="1" applyFont="1" applyFill="1" applyBorder="1" applyAlignment="1">
      <alignment vertical="center" wrapText="1"/>
    </xf>
    <xf numFmtId="0" fontId="16" fillId="0" borderId="20" xfId="1" applyFont="1" applyFill="1" applyBorder="1" applyAlignment="1">
      <alignment vertical="center" wrapText="1"/>
    </xf>
    <xf numFmtId="0" fontId="16" fillId="0" borderId="21" xfId="1" applyFont="1" applyFill="1" applyBorder="1" applyAlignment="1">
      <alignment vertical="center" wrapText="1"/>
    </xf>
    <xf numFmtId="0" fontId="16" fillId="0" borderId="22" xfId="1" applyFont="1" applyFill="1" applyBorder="1" applyAlignment="1">
      <alignment vertical="center" wrapText="1"/>
    </xf>
    <xf numFmtId="0" fontId="16" fillId="0" borderId="23" xfId="1" applyFont="1" applyFill="1" applyBorder="1" applyAlignment="1">
      <alignment vertical="center" wrapText="1"/>
    </xf>
    <xf numFmtId="0" fontId="16" fillId="0" borderId="4" xfId="1" applyFont="1" applyFill="1" applyBorder="1" applyAlignment="1">
      <alignment vertical="center" wrapText="1"/>
    </xf>
    <xf numFmtId="0" fontId="16" fillId="0" borderId="27" xfId="1" applyFont="1" applyFill="1" applyBorder="1" applyAlignment="1">
      <alignment vertical="center" wrapText="1"/>
    </xf>
    <xf numFmtId="0" fontId="18" fillId="3" borderId="3" xfId="1" applyFont="1" applyFill="1" applyBorder="1" applyAlignment="1">
      <alignment horizontal="left" vertical="center" wrapText="1"/>
    </xf>
    <xf numFmtId="0" fontId="0" fillId="0" borderId="0" xfId="0" applyAlignment="1">
      <alignment horizontal="right"/>
    </xf>
    <xf numFmtId="0" fontId="18" fillId="3" borderId="2" xfId="1" applyFont="1" applyFill="1" applyBorder="1" applyAlignment="1">
      <alignment horizontal="left" vertical="center"/>
    </xf>
    <xf numFmtId="0" fontId="20" fillId="0" borderId="1" xfId="0" applyFont="1" applyBorder="1" applyAlignment="1">
      <alignment wrapText="1"/>
    </xf>
    <xf numFmtId="0" fontId="18" fillId="3" borderId="32" xfId="1" applyFont="1" applyFill="1" applyBorder="1" applyAlignment="1">
      <alignment vertical="center"/>
    </xf>
    <xf numFmtId="0" fontId="18" fillId="3" borderId="32" xfId="1" applyFont="1" applyFill="1" applyBorder="1" applyAlignment="1">
      <alignment horizontal="center" vertical="center"/>
    </xf>
    <xf numFmtId="0" fontId="16" fillId="0" borderId="0" xfId="0" applyFont="1" applyAlignment="1">
      <alignment horizontal="center"/>
    </xf>
    <xf numFmtId="0" fontId="18" fillId="3" borderId="39" xfId="1" applyFont="1" applyFill="1" applyBorder="1" applyAlignment="1">
      <alignment horizontal="center" vertical="center"/>
    </xf>
    <xf numFmtId="0" fontId="18" fillId="0" borderId="0" xfId="1" applyFont="1" applyFill="1" applyBorder="1" applyAlignment="1">
      <alignment horizontal="left" vertical="center"/>
    </xf>
    <xf numFmtId="0" fontId="10" fillId="3" borderId="40" xfId="1" applyFont="1" applyFill="1" applyBorder="1" applyAlignment="1">
      <alignment horizontal="center" vertical="center" wrapText="1"/>
    </xf>
    <xf numFmtId="0" fontId="0" fillId="0" borderId="0" xfId="0" applyBorder="1" applyAlignment="1">
      <alignment horizontal="center" vertical="center"/>
    </xf>
    <xf numFmtId="0" fontId="11"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11" fillId="2" borderId="1" xfId="1" applyFont="1" applyFill="1" applyBorder="1" applyAlignment="1">
      <alignment horizontal="center" vertical="center" wrapText="1"/>
    </xf>
    <xf numFmtId="17" fontId="13" fillId="5" borderId="16" xfId="1" applyNumberFormat="1" applyFont="1" applyFill="1" applyBorder="1" applyAlignment="1">
      <alignment vertical="center"/>
    </xf>
    <xf numFmtId="0" fontId="13" fillId="5" borderId="16" xfId="1" applyFont="1" applyFill="1" applyBorder="1" applyAlignment="1">
      <alignment vertical="center" wrapText="1"/>
    </xf>
    <xf numFmtId="17" fontId="13" fillId="5" borderId="3" xfId="1" quotePrefix="1" applyNumberFormat="1" applyFont="1" applyFill="1" applyBorder="1" applyAlignment="1">
      <alignment vertical="center" wrapText="1"/>
    </xf>
    <xf numFmtId="0" fontId="11" fillId="0" borderId="0" xfId="1" applyFont="1" applyFill="1" applyBorder="1" applyAlignment="1">
      <alignment vertical="center" wrapText="1"/>
    </xf>
    <xf numFmtId="10" fontId="13" fillId="5" borderId="4" xfId="2" applyNumberFormat="1" applyFont="1" applyFill="1" applyBorder="1" applyAlignment="1">
      <alignment vertical="center"/>
    </xf>
    <xf numFmtId="0" fontId="13" fillId="5" borderId="4" xfId="1" applyFont="1" applyFill="1" applyBorder="1" applyAlignment="1">
      <alignment horizontal="right" vertical="center"/>
    </xf>
    <xf numFmtId="0" fontId="13" fillId="5" borderId="17" xfId="1" applyFont="1" applyFill="1" applyBorder="1" applyAlignment="1">
      <alignment vertical="center" wrapText="1"/>
    </xf>
    <xf numFmtId="1" fontId="13" fillId="5" borderId="4" xfId="1" applyNumberFormat="1" applyFont="1" applyFill="1" applyBorder="1" applyAlignment="1">
      <alignment vertical="center"/>
    </xf>
    <xf numFmtId="0" fontId="0" fillId="0" borderId="0" xfId="0" applyAlignment="1">
      <alignment horizontal="center"/>
    </xf>
    <xf numFmtId="0" fontId="13" fillId="5" borderId="41" xfId="1" applyFont="1" applyFill="1" applyBorder="1" applyAlignment="1">
      <alignment horizontal="center" vertical="center" wrapText="1"/>
    </xf>
    <xf numFmtId="0" fontId="13" fillId="5" borderId="42" xfId="1" applyFont="1" applyFill="1" applyBorder="1" applyAlignment="1">
      <alignment horizontal="center" vertical="center" wrapText="1"/>
    </xf>
    <xf numFmtId="0" fontId="13" fillId="5" borderId="30" xfId="1" applyFont="1" applyFill="1" applyBorder="1" applyAlignment="1">
      <alignment horizontal="center" vertical="center" wrapText="1"/>
    </xf>
    <xf numFmtId="0" fontId="10" fillId="3" borderId="28" xfId="1" applyFont="1" applyFill="1" applyBorder="1" applyAlignment="1">
      <alignment horizontal="center" vertical="center"/>
    </xf>
    <xf numFmtId="0" fontId="10" fillId="3" borderId="31" xfId="1" applyFont="1" applyFill="1" applyBorder="1" applyAlignment="1">
      <alignment horizontal="center" vertical="center"/>
    </xf>
    <xf numFmtId="0" fontId="10" fillId="3" borderId="29"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6" xfId="1" applyFont="1" applyFill="1" applyBorder="1" applyAlignment="1">
      <alignment horizontal="center" vertical="center"/>
    </xf>
    <xf numFmtId="0" fontId="10" fillId="3" borderId="7" xfId="1" applyFont="1" applyFill="1" applyBorder="1" applyAlignment="1">
      <alignment horizontal="center" vertical="center"/>
    </xf>
    <xf numFmtId="0" fontId="15" fillId="4" borderId="0" xfId="1" applyFont="1" applyFill="1" applyBorder="1" applyAlignment="1">
      <alignment horizontal="left" vertical="center" wrapText="1"/>
    </xf>
    <xf numFmtId="0" fontId="13" fillId="5" borderId="43" xfId="1" applyFont="1" applyFill="1" applyBorder="1" applyAlignment="1">
      <alignment horizontal="center" vertical="center" wrapText="1"/>
    </xf>
    <xf numFmtId="0" fontId="13" fillId="5" borderId="44"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6" fillId="4" borderId="0" xfId="1" applyFont="1" applyFill="1" applyBorder="1" applyAlignment="1">
      <alignment horizontal="left" vertical="center" wrapText="1"/>
    </xf>
    <xf numFmtId="0" fontId="13" fillId="5" borderId="45" xfId="1" applyFont="1" applyFill="1" applyBorder="1" applyAlignment="1">
      <alignment horizontal="center" vertical="center" wrapText="1"/>
    </xf>
    <xf numFmtId="0" fontId="18" fillId="3" borderId="36" xfId="1" applyFont="1" applyFill="1" applyBorder="1" applyAlignment="1">
      <alignment horizontal="center" vertical="center"/>
    </xf>
    <xf numFmtId="0" fontId="18" fillId="3" borderId="37" xfId="1" applyFont="1" applyFill="1" applyBorder="1" applyAlignment="1">
      <alignment horizontal="center" vertical="center"/>
    </xf>
    <xf numFmtId="0" fontId="18" fillId="3" borderId="38" xfId="1" applyFont="1" applyFill="1" applyBorder="1" applyAlignment="1">
      <alignment horizontal="center" vertical="center"/>
    </xf>
    <xf numFmtId="0" fontId="18" fillId="3" borderId="33" xfId="1" applyFont="1" applyFill="1" applyBorder="1" applyAlignment="1">
      <alignment horizontal="center" vertical="center"/>
    </xf>
    <xf numFmtId="0" fontId="18" fillId="3" borderId="34" xfId="1" applyFont="1" applyFill="1" applyBorder="1" applyAlignment="1">
      <alignment horizontal="center" vertical="center"/>
    </xf>
    <xf numFmtId="0" fontId="18" fillId="3" borderId="35" xfId="1" applyFont="1" applyFill="1" applyBorder="1" applyAlignment="1">
      <alignment horizontal="center" vertical="center"/>
    </xf>
    <xf numFmtId="0" fontId="16" fillId="0" borderId="2" xfId="1" applyFont="1" applyFill="1" applyBorder="1" applyAlignment="1">
      <alignment horizontal="left" vertical="center" wrapText="1"/>
    </xf>
    <xf numFmtId="0" fontId="16" fillId="0" borderId="6" xfId="1" applyFont="1" applyFill="1" applyBorder="1" applyAlignment="1">
      <alignment horizontal="left" vertical="center" wrapText="1"/>
    </xf>
    <xf numFmtId="0" fontId="16" fillId="0" borderId="7" xfId="1" applyFont="1" applyFill="1" applyBorder="1" applyAlignment="1">
      <alignment horizontal="left" vertical="center" wrapText="1"/>
    </xf>
    <xf numFmtId="0" fontId="18" fillId="3" borderId="28" xfId="1" applyFont="1" applyFill="1" applyBorder="1" applyAlignment="1">
      <alignment horizontal="left" vertical="center"/>
    </xf>
    <xf numFmtId="0" fontId="18" fillId="3" borderId="29" xfId="1" applyFont="1" applyFill="1" applyBorder="1" applyAlignment="1">
      <alignment horizontal="left" vertical="center"/>
    </xf>
    <xf numFmtId="0" fontId="16" fillId="0" borderId="24" xfId="1" applyFont="1" applyFill="1" applyBorder="1" applyAlignment="1">
      <alignment horizontal="left" vertical="center" wrapText="1"/>
    </xf>
    <xf numFmtId="0" fontId="16" fillId="0" borderId="25" xfId="1" applyFont="1" applyFill="1" applyBorder="1" applyAlignment="1">
      <alignment horizontal="left" vertical="center" wrapText="1"/>
    </xf>
    <xf numFmtId="0" fontId="18" fillId="3" borderId="2" xfId="1" applyFont="1" applyFill="1" applyBorder="1" applyAlignment="1">
      <alignment horizontal="left" vertical="center"/>
    </xf>
    <xf numFmtId="0" fontId="18" fillId="3" borderId="7"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26" xfId="1" applyFont="1" applyFill="1" applyBorder="1" applyAlignment="1">
      <alignment horizontal="left" vertical="center"/>
    </xf>
  </cellXfs>
  <cellStyles count="4">
    <cellStyle name="Normal" xfId="0" builtinId="0"/>
    <cellStyle name="Normal 2 2" xfId="3" xr:uid="{00000000-0005-0000-0000-000005000000}"/>
    <cellStyle name="Normal 3" xfId="1" xr:uid="{00000000-0005-0000-0000-000006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369596</xdr:colOff>
      <xdr:row>4</xdr:row>
      <xdr:rowOff>171450</xdr:rowOff>
    </xdr:from>
    <xdr:to>
      <xdr:col>4</xdr:col>
      <xdr:colOff>4050029</xdr:colOff>
      <xdr:row>11</xdr:row>
      <xdr:rowOff>1471074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6896" y="2419350"/>
          <a:ext cx="4061433" cy="5109624"/>
        </a:xfrm>
        <a:prstGeom prst="rect">
          <a:avLst/>
        </a:prstGeom>
        <a:ln w="254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2"/>
  <sheetViews>
    <sheetView showGridLines="0" tabSelected="1" zoomScale="70" zoomScaleNormal="70" workbookViewId="0">
      <selection activeCell="F16" sqref="F16"/>
    </sheetView>
  </sheetViews>
  <sheetFormatPr defaultRowHeight="14.25" x14ac:dyDescent="0.2"/>
  <cols>
    <col min="2" max="2" width="51.25" customWidth="1"/>
    <col min="3" max="3" width="56.375" customWidth="1"/>
    <col min="4" max="4" width="5" customWidth="1"/>
    <col min="5" max="5" width="53.5" customWidth="1"/>
  </cols>
  <sheetData>
    <row r="1" spans="2:5" ht="37.9" customHeight="1" x14ac:dyDescent="0.2">
      <c r="B1" s="22" t="s">
        <v>112</v>
      </c>
      <c r="C1" s="22"/>
      <c r="D1" s="22"/>
      <c r="E1" s="22" t="s">
        <v>111</v>
      </c>
    </row>
    <row r="3" spans="2:5" ht="15" thickBot="1" x14ac:dyDescent="0.25"/>
    <row r="4" spans="2:5" ht="171.75" thickBot="1" x14ac:dyDescent="0.25">
      <c r="B4" s="21" t="s">
        <v>67</v>
      </c>
      <c r="C4" s="20" t="s">
        <v>158</v>
      </c>
      <c r="E4" t="s">
        <v>91</v>
      </c>
    </row>
    <row r="5" spans="2:5" ht="15" thickBot="1" x14ac:dyDescent="0.25"/>
    <row r="6" spans="2:5" ht="31.15" customHeight="1" x14ac:dyDescent="0.2">
      <c r="B6" s="23" t="s">
        <v>66</v>
      </c>
      <c r="C6" s="26" t="s">
        <v>247</v>
      </c>
      <c r="E6" s="73"/>
    </row>
    <row r="7" spans="2:5" ht="32.450000000000003" customHeight="1" x14ac:dyDescent="0.2">
      <c r="B7" s="24" t="s">
        <v>76</v>
      </c>
      <c r="C7" s="27" t="s">
        <v>267</v>
      </c>
      <c r="E7" s="73"/>
    </row>
    <row r="8" spans="2:5" ht="22.15" customHeight="1" x14ac:dyDescent="0.2">
      <c r="B8" s="24" t="s">
        <v>77</v>
      </c>
      <c r="C8" s="65">
        <v>43983</v>
      </c>
      <c r="E8" s="73"/>
    </row>
    <row r="9" spans="2:5" ht="103.15" customHeight="1" x14ac:dyDescent="0.2">
      <c r="B9" s="24" t="s">
        <v>68</v>
      </c>
      <c r="C9" s="66" t="s">
        <v>195</v>
      </c>
      <c r="E9" s="73"/>
    </row>
    <row r="10" spans="2:5" ht="75" customHeight="1" thickBot="1" x14ac:dyDescent="0.25">
      <c r="B10" s="25" t="s">
        <v>46</v>
      </c>
      <c r="C10" s="71" t="s">
        <v>269</v>
      </c>
      <c r="E10" s="73"/>
    </row>
    <row r="11" spans="2:5" ht="20.25" thickBot="1" x14ac:dyDescent="0.4">
      <c r="B11" s="4"/>
      <c r="E11" s="73"/>
    </row>
    <row r="12" spans="2:5" ht="153.6" customHeight="1" thickBot="1" x14ac:dyDescent="0.25">
      <c r="B12" s="28" t="s">
        <v>22</v>
      </c>
      <c r="C12" s="67" t="s">
        <v>248</v>
      </c>
    </row>
    <row r="13" spans="2:5" ht="15" thickBot="1" x14ac:dyDescent="0.25"/>
    <row r="14" spans="2:5" ht="181.9" customHeight="1" thickBot="1" x14ac:dyDescent="0.25">
      <c r="B14" s="28" t="s">
        <v>106</v>
      </c>
      <c r="C14" s="67" t="s">
        <v>268</v>
      </c>
    </row>
    <row r="18" spans="2:4" ht="15" thickBot="1" x14ac:dyDescent="0.25"/>
    <row r="19" spans="2:4" ht="15" thickBot="1" x14ac:dyDescent="0.25">
      <c r="C19" s="48" t="s">
        <v>150</v>
      </c>
      <c r="D19" s="29"/>
    </row>
    <row r="22" spans="2:4" x14ac:dyDescent="0.2">
      <c r="B22" s="8" t="s">
        <v>187</v>
      </c>
    </row>
  </sheetData>
  <mergeCells count="1">
    <mergeCell ref="E6:E11"/>
  </mergeCells>
  <pageMargins left="0.7" right="0.7" top="0.75" bottom="0.75" header="0.3" footer="0.3"/>
  <pageSetup paperSize="8" scale="68" orientation="portrait" r:id="rId1"/>
  <headerFooter>
    <oddHeader>&amp;L&amp;"Calibri"&amp;10&amp;K000000ST Classification: OFFICIAL COMMERCIAL&amp;1#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X14"/>
  <sheetViews>
    <sheetView showGridLines="0" zoomScale="70" zoomScaleNormal="70" workbookViewId="0">
      <selection activeCell="M11" sqref="M11"/>
    </sheetView>
  </sheetViews>
  <sheetFormatPr defaultRowHeight="14.25" x14ac:dyDescent="0.2"/>
  <cols>
    <col min="1" max="1" width="2.75" customWidth="1"/>
    <col min="2" max="2" width="14.25" customWidth="1"/>
    <col min="3" max="3" width="5.25" style="13" bestFit="1" customWidth="1"/>
    <col min="4" max="4" width="28.25" customWidth="1"/>
    <col min="5" max="6" width="14.75" customWidth="1"/>
    <col min="7" max="7" width="3.5" style="13" customWidth="1"/>
    <col min="8" max="11" width="11.375" customWidth="1"/>
    <col min="12" max="12" width="10.75" customWidth="1"/>
    <col min="13" max="13" width="12.5" customWidth="1"/>
    <col min="14" max="14" width="3.5" style="13" customWidth="1"/>
    <col min="16" max="16" width="13.75" customWidth="1"/>
    <col min="17" max="17" width="9.75" customWidth="1"/>
    <col min="18" max="18" width="14" customWidth="1"/>
    <col min="19" max="19" width="3.5" style="13" customWidth="1"/>
    <col min="20" max="21" width="9.75" customWidth="1"/>
    <col min="22" max="22" width="11.75" customWidth="1"/>
    <col min="23" max="23" width="10.625" customWidth="1"/>
    <col min="24" max="24" width="21.875" style="1" customWidth="1"/>
  </cols>
  <sheetData>
    <row r="1" spans="2:24" ht="25.15" customHeight="1" thickBot="1" x14ac:dyDescent="0.25">
      <c r="B1" s="11" t="s">
        <v>78</v>
      </c>
      <c r="C1" s="11"/>
      <c r="D1" s="11"/>
      <c r="E1" s="11"/>
      <c r="F1" s="11"/>
      <c r="G1" s="11"/>
      <c r="H1" s="11"/>
      <c r="I1" s="11" t="str">
        <f>'Contact information'!C6</f>
        <v>Hafren Dyfrdwy</v>
      </c>
      <c r="J1" s="11"/>
      <c r="K1" s="11"/>
      <c r="L1" s="11"/>
      <c r="M1" s="11"/>
      <c r="N1" s="11"/>
      <c r="O1" s="11"/>
      <c r="P1" s="11"/>
      <c r="Q1" s="11"/>
      <c r="R1" s="11"/>
      <c r="S1" s="11"/>
      <c r="T1" s="11"/>
      <c r="U1" s="11"/>
      <c r="V1" s="11"/>
      <c r="W1" s="11"/>
      <c r="X1" s="11"/>
    </row>
    <row r="2" spans="2:24" ht="85.15" customHeight="1" x14ac:dyDescent="0.2">
      <c r="B2" s="15" t="s">
        <v>173</v>
      </c>
      <c r="D2" s="74"/>
      <c r="E2" s="75"/>
      <c r="F2" s="75"/>
      <c r="G2" s="75"/>
      <c r="H2" s="75"/>
      <c r="I2" s="75"/>
      <c r="J2" s="75"/>
      <c r="K2" s="75"/>
      <c r="L2" s="75"/>
      <c r="M2" s="75"/>
      <c r="N2" s="75"/>
      <c r="O2" s="75"/>
      <c r="P2" s="75"/>
      <c r="Q2" s="75"/>
      <c r="R2" s="75"/>
      <c r="S2" s="75"/>
      <c r="T2" s="75"/>
      <c r="U2" s="75"/>
      <c r="V2" s="75"/>
      <c r="W2" s="75"/>
      <c r="X2" s="76"/>
    </row>
    <row r="3" spans="2:24" ht="15" customHeight="1" thickBot="1" x14ac:dyDescent="0.25">
      <c r="X3"/>
    </row>
    <row r="4" spans="2:24" ht="42" customHeight="1" thickBot="1" x14ac:dyDescent="0.25">
      <c r="D4" s="77" t="s">
        <v>107</v>
      </c>
      <c r="E4" s="78"/>
      <c r="F4" s="79"/>
      <c r="H4" s="77" t="s">
        <v>108</v>
      </c>
      <c r="I4" s="78"/>
      <c r="J4" s="78"/>
      <c r="K4" s="78"/>
      <c r="L4" s="78"/>
      <c r="M4" s="79"/>
      <c r="O4" s="77" t="s">
        <v>109</v>
      </c>
      <c r="P4" s="78"/>
      <c r="Q4" s="78"/>
      <c r="R4" s="79"/>
      <c r="T4" s="77" t="s">
        <v>110</v>
      </c>
      <c r="U4" s="78"/>
      <c r="V4" s="78"/>
      <c r="W4" s="78"/>
      <c r="X4" s="79"/>
    </row>
    <row r="5" spans="2:24" ht="22.15" customHeight="1" thickBot="1" x14ac:dyDescent="0.25">
      <c r="B5" s="15" t="s">
        <v>159</v>
      </c>
      <c r="D5" s="15">
        <v>1</v>
      </c>
      <c r="E5" s="15">
        <v>2</v>
      </c>
      <c r="F5" s="15">
        <v>3</v>
      </c>
      <c r="H5" s="15">
        <v>1</v>
      </c>
      <c r="I5" s="15">
        <v>2</v>
      </c>
      <c r="J5" s="15">
        <v>3</v>
      </c>
      <c r="K5" s="15">
        <v>4</v>
      </c>
      <c r="L5" s="15">
        <v>5</v>
      </c>
      <c r="M5" s="15">
        <v>6</v>
      </c>
      <c r="O5" s="15">
        <v>1</v>
      </c>
      <c r="P5" s="15">
        <v>2</v>
      </c>
      <c r="Q5" s="15">
        <v>3</v>
      </c>
      <c r="R5" s="15">
        <v>4</v>
      </c>
      <c r="T5" s="15">
        <v>1</v>
      </c>
      <c r="U5" s="15">
        <v>2</v>
      </c>
      <c r="V5" s="15">
        <v>3</v>
      </c>
      <c r="W5" s="15">
        <v>4</v>
      </c>
      <c r="X5" s="15">
        <v>5</v>
      </c>
    </row>
    <row r="6" spans="2:24" s="3" customFormat="1" ht="94.9" customHeight="1" x14ac:dyDescent="0.2">
      <c r="B6" s="15" t="s">
        <v>10</v>
      </c>
      <c r="C6" s="13"/>
      <c r="D6" s="12" t="s">
        <v>8</v>
      </c>
      <c r="E6" s="12" t="s">
        <v>47</v>
      </c>
      <c r="F6" s="12" t="s">
        <v>48</v>
      </c>
      <c r="G6" s="13"/>
      <c r="H6" s="12" t="s">
        <v>190</v>
      </c>
      <c r="I6" s="12" t="s">
        <v>177</v>
      </c>
      <c r="J6" s="12" t="s">
        <v>92</v>
      </c>
      <c r="K6" s="12" t="s">
        <v>51</v>
      </c>
      <c r="L6" s="12" t="s">
        <v>129</v>
      </c>
      <c r="M6" s="12" t="s">
        <v>16</v>
      </c>
      <c r="N6" s="13"/>
      <c r="O6" s="12" t="s">
        <v>26</v>
      </c>
      <c r="P6" s="12" t="s">
        <v>53</v>
      </c>
      <c r="Q6" s="12" t="s">
        <v>5</v>
      </c>
      <c r="R6" s="12" t="s">
        <v>15</v>
      </c>
      <c r="S6" s="13"/>
      <c r="T6" s="12" t="s">
        <v>128</v>
      </c>
      <c r="U6" s="12" t="s">
        <v>4</v>
      </c>
      <c r="V6" s="12" t="s">
        <v>151</v>
      </c>
      <c r="W6" s="12" t="s">
        <v>154</v>
      </c>
      <c r="X6" s="12" t="s">
        <v>0</v>
      </c>
    </row>
    <row r="7" spans="2:24" s="1" customFormat="1" ht="43.15" customHeight="1" x14ac:dyDescent="0.2">
      <c r="B7" s="16" t="s">
        <v>9</v>
      </c>
      <c r="C7" s="13"/>
      <c r="D7" s="12" t="s">
        <v>7</v>
      </c>
      <c r="E7" s="12" t="s">
        <v>49</v>
      </c>
      <c r="F7" s="12" t="s">
        <v>50</v>
      </c>
      <c r="G7" s="13"/>
      <c r="H7" s="12" t="s">
        <v>179</v>
      </c>
      <c r="I7" s="12" t="s">
        <v>52</v>
      </c>
      <c r="J7" s="12" t="s">
        <v>6</v>
      </c>
      <c r="K7" s="12" t="s">
        <v>52</v>
      </c>
      <c r="L7" s="12" t="s">
        <v>27</v>
      </c>
      <c r="M7" s="12" t="s">
        <v>44</v>
      </c>
      <c r="N7" s="13"/>
      <c r="O7" s="12" t="s">
        <v>1</v>
      </c>
      <c r="P7" s="12" t="s">
        <v>1</v>
      </c>
      <c r="Q7" s="12" t="s">
        <v>1</v>
      </c>
      <c r="R7" s="12" t="s">
        <v>14</v>
      </c>
      <c r="S7" s="13"/>
      <c r="T7" s="12" t="s">
        <v>1</v>
      </c>
      <c r="U7" s="12" t="s">
        <v>24</v>
      </c>
      <c r="V7" s="12" t="s">
        <v>152</v>
      </c>
      <c r="W7" s="12" t="s">
        <v>3</v>
      </c>
      <c r="X7" s="12" t="s">
        <v>14</v>
      </c>
    </row>
    <row r="8" spans="2:24" s="60" customFormat="1" ht="16.899999999999999" customHeight="1" x14ac:dyDescent="0.2">
      <c r="B8" s="56" t="s">
        <v>171</v>
      </c>
      <c r="C8" s="57"/>
      <c r="D8" s="58"/>
      <c r="E8" s="58" t="s">
        <v>172</v>
      </c>
      <c r="F8" s="58" t="s">
        <v>172</v>
      </c>
      <c r="G8" s="57"/>
      <c r="H8" s="58">
        <v>0</v>
      </c>
      <c r="I8" s="59"/>
      <c r="J8" s="58">
        <v>2</v>
      </c>
      <c r="K8" s="59"/>
      <c r="L8" s="58">
        <v>2</v>
      </c>
      <c r="M8" s="59"/>
      <c r="N8" s="57"/>
      <c r="O8" s="59"/>
      <c r="P8" s="59"/>
      <c r="Q8" s="59"/>
      <c r="R8" s="59"/>
      <c r="S8" s="57"/>
      <c r="T8" s="59"/>
      <c r="U8" s="59"/>
      <c r="V8" s="58">
        <v>0</v>
      </c>
      <c r="W8" s="7"/>
      <c r="X8" s="7"/>
    </row>
    <row r="9" spans="2:24" ht="34.9" customHeight="1" thickBot="1" x14ac:dyDescent="0.25">
      <c r="B9" s="17" t="s">
        <v>74</v>
      </c>
      <c r="D9" s="12" t="s">
        <v>21</v>
      </c>
      <c r="E9" s="12" t="s">
        <v>21</v>
      </c>
      <c r="F9" s="12" t="s">
        <v>21</v>
      </c>
      <c r="H9" s="12" t="s">
        <v>21</v>
      </c>
      <c r="I9" s="7"/>
      <c r="J9" s="12" t="s">
        <v>21</v>
      </c>
      <c r="K9" s="7"/>
      <c r="L9" s="7"/>
      <c r="M9" s="7"/>
      <c r="O9" s="7"/>
      <c r="P9" s="7"/>
      <c r="Q9" s="7"/>
      <c r="R9" s="7"/>
      <c r="T9" s="7"/>
      <c r="U9" s="7"/>
      <c r="V9" s="7"/>
      <c r="W9" s="7"/>
      <c r="X9" s="9"/>
    </row>
    <row r="10" spans="2:24" s="13" customFormat="1" x14ac:dyDescent="0.2">
      <c r="D10" s="68"/>
      <c r="E10" s="68"/>
      <c r="F10" s="68"/>
      <c r="G10" s="68"/>
      <c r="H10" s="68"/>
      <c r="I10" s="68"/>
      <c r="J10" s="68"/>
      <c r="K10" s="68"/>
      <c r="L10" s="68"/>
      <c r="M10" s="68"/>
      <c r="N10" s="68"/>
      <c r="O10" s="68"/>
      <c r="P10" s="68"/>
      <c r="Q10" s="68"/>
      <c r="R10" s="68"/>
      <c r="S10" s="68"/>
      <c r="T10" s="68"/>
      <c r="U10" s="68"/>
      <c r="V10" s="68"/>
      <c r="W10" s="68"/>
      <c r="X10" s="68"/>
    </row>
    <row r="11" spans="2:24" x14ac:dyDescent="0.2">
      <c r="D11" s="14" t="s">
        <v>196</v>
      </c>
      <c r="E11" s="70" t="s">
        <v>251</v>
      </c>
      <c r="F11" s="70" t="s">
        <v>252</v>
      </c>
      <c r="H11" s="14">
        <v>57</v>
      </c>
      <c r="I11" s="14" t="s">
        <v>215</v>
      </c>
      <c r="J11" s="69">
        <v>5.1799999999999999E-2</v>
      </c>
      <c r="K11" s="14" t="s">
        <v>215</v>
      </c>
      <c r="L11" s="14"/>
      <c r="M11" s="14" t="s">
        <v>250</v>
      </c>
      <c r="O11" s="14" t="s">
        <v>259</v>
      </c>
      <c r="P11" s="14" t="s">
        <v>21</v>
      </c>
      <c r="Q11" s="14" t="s">
        <v>260</v>
      </c>
      <c r="R11" s="14" t="s">
        <v>259</v>
      </c>
      <c r="T11" s="14" t="s">
        <v>261</v>
      </c>
      <c r="U11" s="14" t="s">
        <v>262</v>
      </c>
      <c r="V11" s="14" t="s">
        <v>263</v>
      </c>
      <c r="W11" s="14" t="s">
        <v>264</v>
      </c>
      <c r="X11" s="14" t="s">
        <v>259</v>
      </c>
    </row>
    <row r="12" spans="2:24" x14ac:dyDescent="0.2">
      <c r="D12" s="14" t="s">
        <v>197</v>
      </c>
      <c r="E12" s="70" t="s">
        <v>253</v>
      </c>
      <c r="F12" s="70" t="s">
        <v>254</v>
      </c>
      <c r="H12" s="14">
        <v>41</v>
      </c>
      <c r="I12" s="14" t="s">
        <v>215</v>
      </c>
      <c r="J12" s="69">
        <v>6.6600000000000006E-2</v>
      </c>
      <c r="K12" s="14" t="s">
        <v>215</v>
      </c>
      <c r="L12" s="14"/>
      <c r="M12" s="14" t="s">
        <v>30</v>
      </c>
      <c r="O12" s="14" t="s">
        <v>259</v>
      </c>
      <c r="P12" s="14" t="s">
        <v>260</v>
      </c>
      <c r="Q12" s="14" t="s">
        <v>260</v>
      </c>
      <c r="R12" s="14" t="s">
        <v>259</v>
      </c>
      <c r="T12" s="14" t="s">
        <v>261</v>
      </c>
      <c r="U12" s="14" t="s">
        <v>262</v>
      </c>
      <c r="V12" s="14" t="s">
        <v>263</v>
      </c>
      <c r="W12" s="14" t="s">
        <v>265</v>
      </c>
      <c r="X12" s="14" t="s">
        <v>259</v>
      </c>
    </row>
    <row r="13" spans="2:24" x14ac:dyDescent="0.2">
      <c r="D13" s="14" t="s">
        <v>198</v>
      </c>
      <c r="E13" s="70" t="s">
        <v>255</v>
      </c>
      <c r="F13" s="70" t="s">
        <v>256</v>
      </c>
      <c r="H13" s="14">
        <v>418</v>
      </c>
      <c r="I13" s="14" t="s">
        <v>215</v>
      </c>
      <c r="J13" s="69">
        <v>5.16E-2</v>
      </c>
      <c r="K13" s="14" t="s">
        <v>215</v>
      </c>
      <c r="L13" s="14"/>
      <c r="M13" s="14" t="s">
        <v>31</v>
      </c>
      <c r="O13" s="14" t="s">
        <v>259</v>
      </c>
      <c r="P13" s="14" t="s">
        <v>21</v>
      </c>
      <c r="Q13" s="14" t="s">
        <v>21</v>
      </c>
      <c r="R13" s="14" t="s">
        <v>259</v>
      </c>
      <c r="T13" s="14" t="s">
        <v>266</v>
      </c>
      <c r="U13" s="14" t="s">
        <v>262</v>
      </c>
      <c r="V13" s="14" t="s">
        <v>263</v>
      </c>
      <c r="W13" s="14" t="s">
        <v>264</v>
      </c>
      <c r="X13" s="14" t="s">
        <v>259</v>
      </c>
    </row>
    <row r="14" spans="2:24" x14ac:dyDescent="0.2">
      <c r="D14" s="14" t="s">
        <v>199</v>
      </c>
      <c r="E14" s="70" t="s">
        <v>257</v>
      </c>
      <c r="F14" s="70" t="s">
        <v>258</v>
      </c>
      <c r="H14" s="14">
        <v>285</v>
      </c>
      <c r="I14" s="14" t="s">
        <v>215</v>
      </c>
      <c r="J14" s="69">
        <v>5.8500000000000003E-2</v>
      </c>
      <c r="K14" s="14" t="s">
        <v>215</v>
      </c>
      <c r="L14" s="14"/>
      <c r="M14" s="14" t="s">
        <v>33</v>
      </c>
      <c r="O14" s="14" t="s">
        <v>259</v>
      </c>
      <c r="P14" s="14" t="s">
        <v>260</v>
      </c>
      <c r="Q14" s="14" t="s">
        <v>260</v>
      </c>
      <c r="R14" s="14" t="s">
        <v>259</v>
      </c>
      <c r="T14" s="14" t="s">
        <v>261</v>
      </c>
      <c r="U14" s="14" t="s">
        <v>262</v>
      </c>
      <c r="V14" s="14" t="s">
        <v>263</v>
      </c>
      <c r="W14" s="14" t="s">
        <v>264</v>
      </c>
      <c r="X14" s="14" t="s">
        <v>259</v>
      </c>
    </row>
  </sheetData>
  <protectedRanges>
    <protectedRange sqref="D10:X1009" name="Range1"/>
  </protectedRanges>
  <sortState xmlns:xlrd2="http://schemas.microsoft.com/office/spreadsheetml/2017/richdata2" ref="D11:X14">
    <sortCondition ref="D11"/>
  </sortState>
  <mergeCells count="5">
    <mergeCell ref="D2:X2"/>
    <mergeCell ref="D4:F4"/>
    <mergeCell ref="H4:M4"/>
    <mergeCell ref="O4:R4"/>
    <mergeCell ref="T4:X4"/>
  </mergeCells>
  <pageMargins left="0.7" right="0.7" top="0.75" bottom="0.75" header="0.3" footer="0.3"/>
  <pageSetup paperSize="8" scale="65" orientation="landscape" horizontalDpi="1200" verticalDpi="1200" r:id="rId1"/>
  <headerFooter>
    <oddHeader>&amp;L&amp;"Calibri"&amp;10&amp;K000000ST Classification: OFFICIAL COMMERCIAL&amp;1#</oddHeader>
    <oddFooter>&amp;F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A57"/>
  <sheetViews>
    <sheetView showGridLines="0" topLeftCell="C1" zoomScale="70" zoomScaleNormal="70" workbookViewId="0">
      <selection activeCell="N5" sqref="N5"/>
    </sheetView>
  </sheetViews>
  <sheetFormatPr defaultRowHeight="14.25" x14ac:dyDescent="0.2"/>
  <cols>
    <col min="1" max="1" width="4.375" customWidth="1"/>
    <col min="2" max="2" width="24.75" customWidth="1"/>
    <col min="3" max="3" width="3.5" style="13" customWidth="1"/>
    <col min="4" max="4" width="30" customWidth="1"/>
    <col min="5" max="5" width="17.5" customWidth="1"/>
    <col min="6" max="6" width="16.75" customWidth="1"/>
    <col min="7" max="7" width="3.5" style="13" customWidth="1"/>
    <col min="8" max="8" width="24.25" customWidth="1"/>
    <col min="9" max="9" width="21.375" customWidth="1"/>
  </cols>
  <sheetData>
    <row r="1" spans="2:27" s="32" customFormat="1" ht="20.25" x14ac:dyDescent="0.2">
      <c r="B1" s="11" t="s">
        <v>117</v>
      </c>
      <c r="C1" s="11"/>
      <c r="D1" s="11"/>
      <c r="E1" s="11"/>
      <c r="F1" s="11"/>
      <c r="G1" s="11"/>
      <c r="H1" s="11" t="str">
        <f>'Contact information'!C6</f>
        <v>Hafren Dyfrdwy</v>
      </c>
      <c r="I1" s="11"/>
      <c r="J1"/>
      <c r="K1"/>
      <c r="L1"/>
      <c r="M1"/>
      <c r="N1" s="31"/>
      <c r="O1" s="31"/>
      <c r="P1" s="31"/>
      <c r="Q1" s="31"/>
      <c r="R1" s="31"/>
      <c r="S1" s="31"/>
      <c r="T1" s="31"/>
      <c r="U1" s="31"/>
      <c r="V1" s="31"/>
      <c r="W1" s="31"/>
      <c r="X1" s="31"/>
      <c r="Y1" s="31"/>
      <c r="Z1" s="31"/>
      <c r="AA1" s="31"/>
    </row>
    <row r="2" spans="2:27" s="32" customFormat="1" ht="55.9" customHeight="1" thickBot="1" x14ac:dyDescent="0.25">
      <c r="B2" s="83" t="s">
        <v>156</v>
      </c>
      <c r="C2" s="83"/>
      <c r="D2" s="83"/>
      <c r="E2" s="83"/>
      <c r="F2" s="83"/>
      <c r="G2" s="83"/>
      <c r="H2" s="83"/>
      <c r="I2" s="83"/>
      <c r="J2"/>
      <c r="K2"/>
      <c r="L2"/>
      <c r="M2"/>
      <c r="N2"/>
      <c r="O2"/>
      <c r="P2"/>
      <c r="Q2"/>
      <c r="R2"/>
      <c r="S2"/>
      <c r="T2"/>
      <c r="U2"/>
      <c r="V2"/>
      <c r="W2"/>
      <c r="X2"/>
      <c r="Y2"/>
    </row>
    <row r="3" spans="2:27" ht="85.15" customHeight="1" x14ac:dyDescent="0.2">
      <c r="B3" s="15" t="s">
        <v>173</v>
      </c>
      <c r="D3" s="84"/>
      <c r="E3" s="85"/>
      <c r="F3" s="85"/>
      <c r="G3" s="85"/>
      <c r="H3" s="85"/>
      <c r="I3" s="85"/>
    </row>
    <row r="4" spans="2:27" ht="15" customHeight="1" thickBot="1" x14ac:dyDescent="0.25">
      <c r="H4" s="13"/>
    </row>
    <row r="5" spans="2:27" ht="47.45" customHeight="1" thickBot="1" x14ac:dyDescent="0.25">
      <c r="D5" s="80" t="s">
        <v>107</v>
      </c>
      <c r="E5" s="81"/>
      <c r="F5" s="82"/>
      <c r="H5" s="80" t="s">
        <v>108</v>
      </c>
      <c r="I5" s="82"/>
    </row>
    <row r="6" spans="2:27" ht="22.15" customHeight="1" thickBot="1" x14ac:dyDescent="0.25">
      <c r="B6" s="15" t="s">
        <v>159</v>
      </c>
      <c r="D6" s="15">
        <v>1</v>
      </c>
      <c r="E6" s="15">
        <v>2</v>
      </c>
      <c r="F6" s="15">
        <v>3</v>
      </c>
      <c r="H6" s="15">
        <v>1</v>
      </c>
      <c r="I6" s="15">
        <v>2</v>
      </c>
      <c r="J6" s="13"/>
    </row>
    <row r="7" spans="2:27" ht="28.5" x14ac:dyDescent="0.2">
      <c r="B7" s="15" t="s">
        <v>10</v>
      </c>
      <c r="D7" s="5" t="s">
        <v>8</v>
      </c>
      <c r="E7" s="5" t="s">
        <v>61</v>
      </c>
      <c r="F7" s="5" t="s">
        <v>62</v>
      </c>
      <c r="H7" s="2" t="s">
        <v>179</v>
      </c>
      <c r="I7" s="2" t="s">
        <v>16</v>
      </c>
    </row>
    <row r="8" spans="2:27" ht="85.5" x14ac:dyDescent="0.2">
      <c r="B8" s="16" t="s">
        <v>9</v>
      </c>
      <c r="D8" s="2" t="s">
        <v>7</v>
      </c>
      <c r="E8" s="2" t="s">
        <v>49</v>
      </c>
      <c r="F8" s="2" t="s">
        <v>50</v>
      </c>
      <c r="H8" s="6" t="s">
        <v>178</v>
      </c>
      <c r="I8" s="2" t="s">
        <v>45</v>
      </c>
    </row>
    <row r="9" spans="2:27" s="63" customFormat="1" x14ac:dyDescent="0.2">
      <c r="B9" s="56" t="s">
        <v>171</v>
      </c>
      <c r="C9" s="57"/>
      <c r="D9" s="59"/>
      <c r="E9" s="61" t="s">
        <v>172</v>
      </c>
      <c r="F9" s="61" t="s">
        <v>172</v>
      </c>
      <c r="G9" s="57"/>
      <c r="H9" s="62">
        <v>0</v>
      </c>
      <c r="I9" s="7"/>
    </row>
    <row r="10" spans="2:27" ht="24" customHeight="1" thickBot="1" x14ac:dyDescent="0.25">
      <c r="B10" s="17" t="s">
        <v>74</v>
      </c>
      <c r="D10" s="12" t="s">
        <v>21</v>
      </c>
      <c r="E10" s="12" t="s">
        <v>21</v>
      </c>
      <c r="F10" s="12" t="s">
        <v>21</v>
      </c>
      <c r="H10" s="12" t="s">
        <v>21</v>
      </c>
      <c r="I10" s="7"/>
    </row>
    <row r="12" spans="2:27" x14ac:dyDescent="0.2">
      <c r="D12" s="14" t="s">
        <v>216</v>
      </c>
      <c r="E12" s="14">
        <v>52.600670999999998</v>
      </c>
      <c r="F12" s="14">
        <v>-3.3878979999999999</v>
      </c>
      <c r="H12" s="72">
        <v>0</v>
      </c>
      <c r="I12" s="14" t="s">
        <v>31</v>
      </c>
    </row>
    <row r="13" spans="2:27" x14ac:dyDescent="0.2">
      <c r="D13" s="14" t="s">
        <v>217</v>
      </c>
      <c r="E13" s="14">
        <v>52.730995</v>
      </c>
      <c r="F13" s="14">
        <v>-3.098681</v>
      </c>
      <c r="H13" s="14">
        <v>1</v>
      </c>
      <c r="I13" s="14" t="s">
        <v>31</v>
      </c>
    </row>
    <row r="14" spans="2:27" x14ac:dyDescent="0.2">
      <c r="D14" s="14" t="s">
        <v>200</v>
      </c>
      <c r="E14" s="14">
        <v>52.731949</v>
      </c>
      <c r="F14" s="14">
        <v>-3.0084740000000001</v>
      </c>
      <c r="H14" s="14">
        <v>6</v>
      </c>
      <c r="I14" s="14" t="s">
        <v>31</v>
      </c>
    </row>
    <row r="15" spans="2:27" x14ac:dyDescent="0.2">
      <c r="D15" s="14" t="s">
        <v>218</v>
      </c>
      <c r="E15" s="14">
        <v>52.597126000000003</v>
      </c>
      <c r="F15" s="14">
        <v>-3.198779</v>
      </c>
      <c r="H15" s="14">
        <v>0</v>
      </c>
      <c r="I15" s="14" t="s">
        <v>31</v>
      </c>
    </row>
    <row r="16" spans="2:27" x14ac:dyDescent="0.2">
      <c r="D16" s="14" t="s">
        <v>219</v>
      </c>
      <c r="E16" s="14">
        <v>52.555700000000002</v>
      </c>
      <c r="F16" s="14">
        <v>-3.2921819999999999</v>
      </c>
      <c r="H16" s="14">
        <v>0</v>
      </c>
      <c r="I16" s="14" t="s">
        <v>31</v>
      </c>
    </row>
    <row r="17" spans="4:9" x14ac:dyDescent="0.2">
      <c r="D17" s="14" t="s">
        <v>220</v>
      </c>
      <c r="E17" s="14">
        <v>52.557205000000003</v>
      </c>
      <c r="F17" s="14">
        <v>-3.3994490000000002</v>
      </c>
      <c r="H17" s="14">
        <v>0</v>
      </c>
      <c r="I17" s="14" t="s">
        <v>31</v>
      </c>
    </row>
    <row r="18" spans="4:9" x14ac:dyDescent="0.2">
      <c r="D18" s="14" t="s">
        <v>201</v>
      </c>
      <c r="E18" s="14">
        <v>52.574137</v>
      </c>
      <c r="F18" s="14">
        <v>-3.1715870000000002</v>
      </c>
      <c r="H18" s="14">
        <v>3</v>
      </c>
      <c r="I18" s="14" t="s">
        <v>31</v>
      </c>
    </row>
    <row r="19" spans="4:9" x14ac:dyDescent="0.2">
      <c r="D19" s="14" t="s">
        <v>202</v>
      </c>
      <c r="E19" s="14">
        <v>52.523007999999997</v>
      </c>
      <c r="F19" s="14">
        <v>-3.419988</v>
      </c>
      <c r="H19" s="14">
        <v>15</v>
      </c>
      <c r="I19" s="14" t="s">
        <v>31</v>
      </c>
    </row>
    <row r="20" spans="4:9" x14ac:dyDescent="0.2">
      <c r="D20" s="14" t="s">
        <v>203</v>
      </c>
      <c r="E20" s="14">
        <v>52.555588999999998</v>
      </c>
      <c r="F20" s="14">
        <v>-3.5265789999999999</v>
      </c>
      <c r="H20" s="14">
        <v>3</v>
      </c>
      <c r="I20" s="14" t="s">
        <v>30</v>
      </c>
    </row>
    <row r="21" spans="4:9" x14ac:dyDescent="0.2">
      <c r="D21" s="14" t="s">
        <v>221</v>
      </c>
      <c r="E21" s="14">
        <v>52.644376999999999</v>
      </c>
      <c r="F21" s="14">
        <v>-3.2370260000000002</v>
      </c>
      <c r="H21" s="14">
        <v>0</v>
      </c>
      <c r="I21" s="14" t="s">
        <v>31</v>
      </c>
    </row>
    <row r="22" spans="4:9" x14ac:dyDescent="0.2">
      <c r="D22" s="14" t="s">
        <v>204</v>
      </c>
      <c r="E22" s="14">
        <v>52.545287999999999</v>
      </c>
      <c r="F22" s="14">
        <v>-3.073493</v>
      </c>
      <c r="H22" s="14">
        <v>9</v>
      </c>
      <c r="I22" s="14" t="s">
        <v>31</v>
      </c>
    </row>
    <row r="23" spans="4:9" x14ac:dyDescent="0.2">
      <c r="D23" s="14" t="s">
        <v>222</v>
      </c>
      <c r="E23" s="14">
        <v>52.541871</v>
      </c>
      <c r="F23" s="14">
        <v>-3.474485</v>
      </c>
      <c r="H23" s="14">
        <v>0</v>
      </c>
      <c r="I23" s="14" t="s">
        <v>31</v>
      </c>
    </row>
    <row r="24" spans="4:9" x14ac:dyDescent="0.2">
      <c r="D24" s="14" t="s">
        <v>223</v>
      </c>
      <c r="E24" s="14">
        <v>52.765754999999999</v>
      </c>
      <c r="F24" s="14">
        <v>-3.147078</v>
      </c>
      <c r="H24" s="14">
        <v>0</v>
      </c>
      <c r="I24" s="14" t="s">
        <v>31</v>
      </c>
    </row>
    <row r="25" spans="4:9" x14ac:dyDescent="0.2">
      <c r="D25" s="14" t="s">
        <v>224</v>
      </c>
      <c r="E25" s="14">
        <v>52.702962999999997</v>
      </c>
      <c r="F25" s="14">
        <v>-3.3866710000000002</v>
      </c>
      <c r="H25" s="14">
        <v>0</v>
      </c>
      <c r="I25" s="14" t="s">
        <v>31</v>
      </c>
    </row>
    <row r="26" spans="4:9" x14ac:dyDescent="0.2">
      <c r="D26" s="14" t="s">
        <v>225</v>
      </c>
      <c r="E26" s="14">
        <v>52.613173000000003</v>
      </c>
      <c r="F26" s="14">
        <v>-3.1209289999999998</v>
      </c>
      <c r="H26" s="14">
        <v>2</v>
      </c>
      <c r="I26" s="14" t="s">
        <v>31</v>
      </c>
    </row>
    <row r="27" spans="4:9" x14ac:dyDescent="0.2">
      <c r="D27" s="14" t="s">
        <v>226</v>
      </c>
      <c r="E27" s="14">
        <v>52.755634000000001</v>
      </c>
      <c r="F27" s="14">
        <v>-3.0756939999999999</v>
      </c>
      <c r="H27" s="14">
        <v>5</v>
      </c>
      <c r="I27" s="14" t="s">
        <v>31</v>
      </c>
    </row>
    <row r="28" spans="4:9" x14ac:dyDescent="0.2">
      <c r="D28" s="14" t="s">
        <v>205</v>
      </c>
      <c r="E28" s="14">
        <v>52.701929</v>
      </c>
      <c r="F28" s="14">
        <v>-3.146884</v>
      </c>
      <c r="H28" s="14">
        <v>14</v>
      </c>
      <c r="I28" s="14" t="s">
        <v>30</v>
      </c>
    </row>
    <row r="29" spans="4:9" x14ac:dyDescent="0.2">
      <c r="D29" s="14" t="s">
        <v>227</v>
      </c>
      <c r="E29" s="14">
        <v>52.666136000000002</v>
      </c>
      <c r="F29" s="14">
        <v>-3.3041779999999998</v>
      </c>
      <c r="H29" s="14">
        <v>0</v>
      </c>
      <c r="I29" s="14" t="s">
        <v>31</v>
      </c>
    </row>
    <row r="30" spans="4:9" x14ac:dyDescent="0.2">
      <c r="D30" s="14" t="s">
        <v>206</v>
      </c>
      <c r="E30" s="14">
        <v>52.503923</v>
      </c>
      <c r="F30" s="14">
        <v>-3.25664</v>
      </c>
      <c r="H30" s="14">
        <v>2</v>
      </c>
      <c r="I30" s="14" t="s">
        <v>31</v>
      </c>
    </row>
    <row r="31" spans="4:9" x14ac:dyDescent="0.2">
      <c r="D31" s="14" t="s">
        <v>228</v>
      </c>
      <c r="E31" s="14">
        <v>52.362625000000001</v>
      </c>
      <c r="F31" s="14">
        <v>-3.096203</v>
      </c>
      <c r="H31" s="14">
        <v>2</v>
      </c>
      <c r="I31" s="14" t="s">
        <v>31</v>
      </c>
    </row>
    <row r="32" spans="4:9" x14ac:dyDescent="0.2">
      <c r="D32" s="14" t="s">
        <v>207</v>
      </c>
      <c r="E32" s="14">
        <v>52.476711000000002</v>
      </c>
      <c r="F32" s="14">
        <v>-3.435505</v>
      </c>
      <c r="H32" s="14">
        <v>5</v>
      </c>
      <c r="I32" s="14" t="s">
        <v>31</v>
      </c>
    </row>
    <row r="33" spans="4:9" x14ac:dyDescent="0.2">
      <c r="D33" s="14" t="s">
        <v>229</v>
      </c>
      <c r="E33" s="14">
        <v>52.552219999999998</v>
      </c>
      <c r="F33" s="14">
        <v>-3.1946050000000001</v>
      </c>
      <c r="H33" s="14">
        <v>1</v>
      </c>
      <c r="I33" s="14" t="s">
        <v>31</v>
      </c>
    </row>
    <row r="34" spans="4:9" x14ac:dyDescent="0.2">
      <c r="D34" s="14" t="s">
        <v>208</v>
      </c>
      <c r="E34" s="14">
        <v>52.653371999999997</v>
      </c>
      <c r="F34" s="14">
        <v>-3.3200609999999999</v>
      </c>
      <c r="H34" s="14">
        <v>9</v>
      </c>
      <c r="I34" s="14" t="s">
        <v>31</v>
      </c>
    </row>
    <row r="35" spans="4:9" x14ac:dyDescent="0.2">
      <c r="D35" s="14" t="s">
        <v>230</v>
      </c>
      <c r="E35" s="14">
        <v>52.776896999999998</v>
      </c>
      <c r="F35" s="14">
        <v>-3.2022300000000001</v>
      </c>
      <c r="H35" s="14">
        <v>0</v>
      </c>
      <c r="I35" s="14" t="s">
        <v>31</v>
      </c>
    </row>
    <row r="36" spans="4:9" x14ac:dyDescent="0.2">
      <c r="D36" s="14" t="s">
        <v>209</v>
      </c>
      <c r="E36" s="14">
        <v>52.761048000000002</v>
      </c>
      <c r="F36" s="14">
        <v>-3.256618</v>
      </c>
      <c r="H36" s="14">
        <v>17</v>
      </c>
      <c r="I36" s="14" t="s">
        <v>31</v>
      </c>
    </row>
    <row r="37" spans="4:9" x14ac:dyDescent="0.2">
      <c r="D37" s="14" t="s">
        <v>231</v>
      </c>
      <c r="E37" s="14">
        <v>52.688428000000002</v>
      </c>
      <c r="F37" s="14">
        <v>-3.4735140000000002</v>
      </c>
      <c r="H37" s="14">
        <v>1</v>
      </c>
      <c r="I37" s="14" t="s">
        <v>31</v>
      </c>
    </row>
    <row r="38" spans="4:9" x14ac:dyDescent="0.2">
      <c r="D38" s="14" t="s">
        <v>232</v>
      </c>
      <c r="E38" s="14">
        <v>52.809185999999997</v>
      </c>
      <c r="F38" s="14">
        <v>-3.2090559999999999</v>
      </c>
      <c r="H38" s="14">
        <v>0</v>
      </c>
      <c r="I38" s="14" t="s">
        <v>31</v>
      </c>
    </row>
    <row r="39" spans="4:9" x14ac:dyDescent="0.2">
      <c r="D39" s="14" t="s">
        <v>233</v>
      </c>
      <c r="E39" s="14">
        <v>52.821357999999996</v>
      </c>
      <c r="F39" s="14">
        <v>-3.4097330000000001</v>
      </c>
      <c r="H39" s="14">
        <v>1</v>
      </c>
      <c r="I39" s="14" t="s">
        <v>31</v>
      </c>
    </row>
    <row r="40" spans="4:9" x14ac:dyDescent="0.2">
      <c r="D40" s="14" t="s">
        <v>210</v>
      </c>
      <c r="E40" s="14">
        <v>52.820554000000001</v>
      </c>
      <c r="F40" s="14">
        <v>-3.294845</v>
      </c>
      <c r="H40" s="14">
        <v>7</v>
      </c>
      <c r="I40" s="14" t="s">
        <v>30</v>
      </c>
    </row>
    <row r="41" spans="4:9" x14ac:dyDescent="0.2">
      <c r="D41" s="14" t="s">
        <v>234</v>
      </c>
      <c r="E41" s="14">
        <v>52.773829999999997</v>
      </c>
      <c r="F41" s="14">
        <v>-3.1487729999999998</v>
      </c>
      <c r="H41" s="14">
        <v>6</v>
      </c>
      <c r="I41" s="14" t="s">
        <v>31</v>
      </c>
    </row>
    <row r="42" spans="4:9" x14ac:dyDescent="0.2">
      <c r="D42" s="14" t="s">
        <v>235</v>
      </c>
      <c r="E42" s="14">
        <v>52.845528000000002</v>
      </c>
      <c r="F42" s="14">
        <v>-3.1714549999999999</v>
      </c>
      <c r="H42" s="14">
        <v>1</v>
      </c>
      <c r="I42" s="14" t="s">
        <v>31</v>
      </c>
    </row>
    <row r="43" spans="4:9" x14ac:dyDescent="0.2">
      <c r="D43" s="14" t="s">
        <v>211</v>
      </c>
      <c r="E43" s="14">
        <v>52.759732</v>
      </c>
      <c r="F43" s="14">
        <v>-3.4507240000000001</v>
      </c>
      <c r="H43" s="14">
        <v>0</v>
      </c>
      <c r="I43" s="14" t="s">
        <v>31</v>
      </c>
    </row>
    <row r="44" spans="4:9" x14ac:dyDescent="0.2">
      <c r="D44" s="14" t="s">
        <v>212</v>
      </c>
      <c r="E44" s="14">
        <v>52.765318000000001</v>
      </c>
      <c r="F44" s="14">
        <v>-3.098166</v>
      </c>
      <c r="H44" s="14">
        <v>3</v>
      </c>
      <c r="I44" s="14" t="s">
        <v>31</v>
      </c>
    </row>
    <row r="45" spans="4:9" x14ac:dyDescent="0.2">
      <c r="D45" s="14" t="s">
        <v>236</v>
      </c>
      <c r="E45" s="14">
        <v>52.612133</v>
      </c>
      <c r="F45" s="14">
        <v>-3.309958</v>
      </c>
      <c r="H45" s="14">
        <v>0</v>
      </c>
      <c r="I45" s="14" t="s">
        <v>31</v>
      </c>
    </row>
    <row r="46" spans="4:9" x14ac:dyDescent="0.2">
      <c r="D46" s="14" t="s">
        <v>237</v>
      </c>
      <c r="E46" s="14">
        <v>52.711533000000003</v>
      </c>
      <c r="F46" s="14">
        <v>-3.262597</v>
      </c>
      <c r="H46" s="14">
        <v>3</v>
      </c>
      <c r="I46" s="14" t="s">
        <v>31</v>
      </c>
    </row>
    <row r="47" spans="4:9" x14ac:dyDescent="0.2">
      <c r="D47" s="14" t="s">
        <v>213</v>
      </c>
      <c r="E47" s="14">
        <v>52.568843999999999</v>
      </c>
      <c r="F47" s="14">
        <v>-3.149311</v>
      </c>
      <c r="H47" s="14">
        <v>12</v>
      </c>
      <c r="I47" s="14" t="s">
        <v>31</v>
      </c>
    </row>
    <row r="48" spans="4:9" x14ac:dyDescent="0.2">
      <c r="D48" s="14" t="s">
        <v>238</v>
      </c>
      <c r="E48" s="14">
        <v>52.811453</v>
      </c>
      <c r="F48" s="14">
        <v>-3.250667</v>
      </c>
      <c r="H48" s="14">
        <v>1</v>
      </c>
      <c r="I48" s="14" t="s">
        <v>31</v>
      </c>
    </row>
    <row r="49" spans="4:9" x14ac:dyDescent="0.2">
      <c r="D49" s="14" t="s">
        <v>239</v>
      </c>
      <c r="E49" s="14">
        <v>52.811453</v>
      </c>
      <c r="F49" s="14">
        <v>-3.250667</v>
      </c>
      <c r="H49" s="14">
        <v>1</v>
      </c>
      <c r="I49" s="14" t="s">
        <v>31</v>
      </c>
    </row>
    <row r="50" spans="4:9" x14ac:dyDescent="0.2">
      <c r="D50" s="14" t="s">
        <v>240</v>
      </c>
      <c r="E50" s="14">
        <v>52.811278999999999</v>
      </c>
      <c r="F50" s="14">
        <v>-3.3485819999999999</v>
      </c>
      <c r="H50" s="14">
        <v>0</v>
      </c>
      <c r="I50" s="14" t="s">
        <v>31</v>
      </c>
    </row>
    <row r="51" spans="4:9" x14ac:dyDescent="0.2">
      <c r="D51" s="14" t="s">
        <v>241</v>
      </c>
      <c r="E51" s="14">
        <v>52.700524999999999</v>
      </c>
      <c r="F51" s="14">
        <v>-3.3157559999999999</v>
      </c>
      <c r="H51" s="14">
        <v>0</v>
      </c>
      <c r="I51" s="14" t="s">
        <v>31</v>
      </c>
    </row>
    <row r="52" spans="4:9" x14ac:dyDescent="0.2">
      <c r="D52" s="14" t="s">
        <v>242</v>
      </c>
      <c r="E52" s="14">
        <v>52.695158999999997</v>
      </c>
      <c r="F52" s="14">
        <v>-3.1023239999999999</v>
      </c>
      <c r="H52" s="14">
        <v>0</v>
      </c>
      <c r="I52" s="14" t="s">
        <v>29</v>
      </c>
    </row>
    <row r="53" spans="4:9" x14ac:dyDescent="0.2">
      <c r="D53" s="14" t="s">
        <v>243</v>
      </c>
      <c r="E53" s="14">
        <v>52.507496000000003</v>
      </c>
      <c r="F53" s="14">
        <v>-3.1712880000000001</v>
      </c>
      <c r="H53" s="14">
        <v>0</v>
      </c>
      <c r="I53" s="14" t="s">
        <v>31</v>
      </c>
    </row>
    <row r="54" spans="4:9" x14ac:dyDescent="0.2">
      <c r="D54" s="14" t="s">
        <v>244</v>
      </c>
      <c r="E54" s="14">
        <v>52.500810000000001</v>
      </c>
      <c r="F54" s="14">
        <v>-3.5217339999999999</v>
      </c>
      <c r="H54" s="14">
        <v>0</v>
      </c>
      <c r="I54" s="14" t="s">
        <v>31</v>
      </c>
    </row>
    <row r="55" spans="4:9" x14ac:dyDescent="0.2">
      <c r="D55" s="14" t="s">
        <v>245</v>
      </c>
      <c r="E55" s="14">
        <v>52.576830999999999</v>
      </c>
      <c r="F55" s="14">
        <v>-3.3310439999999999</v>
      </c>
      <c r="H55" s="14">
        <v>2</v>
      </c>
      <c r="I55" s="14" t="s">
        <v>31</v>
      </c>
    </row>
    <row r="56" spans="4:9" x14ac:dyDescent="0.2">
      <c r="D56" s="14" t="s">
        <v>246</v>
      </c>
      <c r="E56" s="14">
        <v>52.697029000000001</v>
      </c>
      <c r="F56" s="14">
        <v>-3.0728909999999998</v>
      </c>
      <c r="H56" s="14">
        <v>1</v>
      </c>
      <c r="I56" s="14" t="s">
        <v>31</v>
      </c>
    </row>
    <row r="57" spans="4:9" x14ac:dyDescent="0.2">
      <c r="D57" s="14" t="s">
        <v>214</v>
      </c>
      <c r="E57" s="14">
        <v>52.476861999999997</v>
      </c>
      <c r="F57" s="14">
        <v>-3.5427909999999998</v>
      </c>
      <c r="H57" s="14">
        <v>1</v>
      </c>
      <c r="I57" s="14" t="s">
        <v>31</v>
      </c>
    </row>
  </sheetData>
  <protectedRanges>
    <protectedRange sqref="B11:C430" name="Range3"/>
    <protectedRange sqref="G395:G421 D394:D421 E394:I394 E661:F705 E395:F659 H395:I659 H661:I705 H713:I720 D11:I11 D58:I393 D12:G57" name="Range3_1"/>
    <protectedRange sqref="D706:F706" name="Range1_1"/>
    <protectedRange sqref="D707:F707" name="Range1_1_1"/>
    <protectedRange sqref="H706:H707" name="Range1_4"/>
    <protectedRange sqref="I706:I707" name="Range1_5"/>
    <protectedRange sqref="D708:F708" name="Range1_1_2"/>
    <protectedRange sqref="H708" name="Range1_6"/>
    <protectedRange sqref="I708" name="Range1_7"/>
    <protectedRange sqref="G709:I709" name="Range1_8"/>
    <protectedRange sqref="D709:F709" name="Range1_1_3"/>
    <protectedRange sqref="G710:I710" name="Range1_9"/>
    <protectedRange sqref="D710:F710" name="Range1_1_4"/>
    <protectedRange sqref="G711:I711" name="Range1_10"/>
    <protectedRange sqref="D711:F711" name="Range1_1_5"/>
    <protectedRange sqref="G712:I712" name="Range1_11"/>
    <protectedRange sqref="D712:F712 E713:F720" name="Range1_1_6"/>
    <protectedRange sqref="G660:I660" name="Range1_12"/>
    <protectedRange sqref="D660:F660" name="Range1_1_7"/>
    <protectedRange sqref="I12:I57" name="Range1"/>
    <protectedRange sqref="H12:H57" name="Range1_2"/>
  </protectedRanges>
  <sortState xmlns:xlrd2="http://schemas.microsoft.com/office/spreadsheetml/2017/richdata2" ref="D12:I57">
    <sortCondition ref="D57"/>
  </sortState>
  <mergeCells count="4">
    <mergeCell ref="D5:F5"/>
    <mergeCell ref="H5:I5"/>
    <mergeCell ref="B2:I2"/>
    <mergeCell ref="D3:I3"/>
  </mergeCells>
  <pageMargins left="0.7" right="0.7" top="0.75" bottom="0.75" header="0.3" footer="0.3"/>
  <pageSetup paperSize="8" scale="72" orientation="landscape" horizontalDpi="1200" verticalDpi="1200" r:id="rId1"/>
  <headerFooter>
    <oddHeader>&amp;L&amp;"Calibri"&amp;10&amp;K000000ST Classification: OFFICIAL COMMERCIAL&amp;1#</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AA10"/>
  <sheetViews>
    <sheetView showGridLines="0" zoomScale="70" zoomScaleNormal="70" workbookViewId="0">
      <selection activeCell="D3" sqref="D3"/>
    </sheetView>
  </sheetViews>
  <sheetFormatPr defaultRowHeight="14.25" x14ac:dyDescent="0.2"/>
  <cols>
    <col min="1" max="1" width="3.25" customWidth="1"/>
    <col min="2" max="2" width="21.875" customWidth="1"/>
    <col min="3" max="3" width="3.5" style="13" customWidth="1"/>
    <col min="4" max="4" width="15.75" customWidth="1"/>
    <col min="5" max="5" width="16.625" customWidth="1"/>
    <col min="6" max="6" width="15.25" customWidth="1"/>
    <col min="7" max="7" width="3.5" style="13" customWidth="1"/>
    <col min="8" max="9" width="16.75" customWidth="1"/>
    <col min="10" max="10" width="12.25" customWidth="1"/>
    <col min="11" max="11" width="15.5" customWidth="1"/>
    <col min="12" max="12" width="9.75" customWidth="1"/>
    <col min="13" max="14" width="11.75" customWidth="1"/>
    <col min="15" max="15" width="16.125" customWidth="1"/>
    <col min="16" max="16" width="3.5" style="13" customWidth="1"/>
    <col min="20" max="20" width="3.5" style="13" customWidth="1"/>
    <col min="21" max="21" width="11.375" customWidth="1"/>
    <col min="22" max="22" width="12.625" customWidth="1"/>
    <col min="23" max="24" width="12" customWidth="1"/>
    <col min="25" max="25" width="3.5" style="13" customWidth="1"/>
    <col min="26" max="26" width="21.625" style="1" customWidth="1"/>
    <col min="27" max="27" width="3.5" style="13" customWidth="1"/>
  </cols>
  <sheetData>
    <row r="1" spans="2:27" ht="43.9" customHeight="1" thickBot="1" x14ac:dyDescent="0.25">
      <c r="B1" s="11" t="s">
        <v>25</v>
      </c>
      <c r="C1" s="11"/>
      <c r="D1" s="11"/>
      <c r="E1" s="11"/>
      <c r="F1" s="11"/>
      <c r="G1" s="11"/>
      <c r="H1" s="11"/>
      <c r="I1" s="11"/>
      <c r="J1" s="11"/>
      <c r="K1" s="11"/>
      <c r="L1" s="11"/>
      <c r="M1" s="11"/>
      <c r="N1" s="11"/>
      <c r="O1" s="11"/>
      <c r="P1" s="11"/>
      <c r="Q1" s="11"/>
      <c r="R1" s="11"/>
      <c r="S1" s="11"/>
      <c r="T1" s="11"/>
      <c r="U1" s="11"/>
      <c r="V1" s="11"/>
      <c r="W1" s="11"/>
      <c r="X1" s="11"/>
      <c r="Y1" s="11"/>
      <c r="Z1" s="11"/>
      <c r="AA1" s="11"/>
    </row>
    <row r="2" spans="2:27" ht="85.15" customHeight="1" x14ac:dyDescent="0.2">
      <c r="B2" s="15" t="s">
        <v>173</v>
      </c>
      <c r="D2" s="74" t="s">
        <v>249</v>
      </c>
      <c r="E2" s="75"/>
      <c r="F2" s="75"/>
      <c r="G2" s="75"/>
      <c r="H2" s="75"/>
      <c r="I2" s="75"/>
      <c r="J2" s="75"/>
      <c r="K2" s="75"/>
      <c r="L2" s="75"/>
      <c r="M2" s="75"/>
      <c r="N2" s="75"/>
      <c r="O2" s="75"/>
      <c r="P2" s="75"/>
      <c r="Q2" s="75"/>
      <c r="R2" s="75"/>
      <c r="S2" s="75"/>
      <c r="T2" s="75"/>
      <c r="U2" s="75"/>
      <c r="V2" s="75"/>
      <c r="W2" s="75"/>
      <c r="X2" s="76"/>
      <c r="Z2"/>
      <c r="AA2"/>
    </row>
    <row r="3" spans="2:27" ht="21.6" customHeight="1" thickBot="1" x14ac:dyDescent="0.25">
      <c r="C3"/>
      <c r="G3"/>
      <c r="P3"/>
      <c r="T3"/>
      <c r="Y3"/>
      <c r="Z3"/>
      <c r="AA3"/>
    </row>
    <row r="4" spans="2:27" ht="69.599999999999994" customHeight="1" thickBot="1" x14ac:dyDescent="0.25">
      <c r="D4" s="80" t="s">
        <v>107</v>
      </c>
      <c r="E4" s="81"/>
      <c r="F4" s="82"/>
      <c r="H4" s="80" t="s">
        <v>113</v>
      </c>
      <c r="I4" s="81"/>
      <c r="J4" s="81"/>
      <c r="K4" s="81"/>
      <c r="L4" s="81"/>
      <c r="M4" s="81"/>
      <c r="N4" s="81"/>
      <c r="O4" s="82"/>
      <c r="Q4" s="86" t="s">
        <v>114</v>
      </c>
      <c r="R4" s="87"/>
      <c r="S4" s="88"/>
      <c r="U4" s="80" t="s">
        <v>115</v>
      </c>
      <c r="V4" s="81"/>
      <c r="W4" s="81"/>
      <c r="X4" s="82"/>
      <c r="Z4" s="10" t="s">
        <v>116</v>
      </c>
    </row>
    <row r="5" spans="2:27" ht="22.15" customHeight="1" thickBot="1" x14ac:dyDescent="0.25">
      <c r="B5" s="15" t="s">
        <v>159</v>
      </c>
      <c r="D5" s="15">
        <v>1</v>
      </c>
      <c r="E5" s="15">
        <v>2</v>
      </c>
      <c r="F5" s="15">
        <v>3</v>
      </c>
      <c r="H5" s="15">
        <v>1</v>
      </c>
      <c r="I5" s="15">
        <v>2</v>
      </c>
      <c r="J5" s="15">
        <v>3</v>
      </c>
      <c r="K5" s="15">
        <v>4</v>
      </c>
      <c r="L5" s="15">
        <v>5</v>
      </c>
      <c r="M5" s="15">
        <v>6</v>
      </c>
      <c r="N5" s="15">
        <v>7</v>
      </c>
      <c r="O5" s="15">
        <v>8</v>
      </c>
      <c r="Q5" s="15">
        <v>1</v>
      </c>
      <c r="R5" s="15">
        <v>2</v>
      </c>
      <c r="S5" s="15">
        <v>3</v>
      </c>
      <c r="U5" s="15">
        <v>1</v>
      </c>
      <c r="V5" s="15">
        <v>2</v>
      </c>
      <c r="W5" s="15">
        <v>3</v>
      </c>
      <c r="X5" s="15">
        <v>4</v>
      </c>
      <c r="Z5" s="15">
        <v>1</v>
      </c>
    </row>
    <row r="6" spans="2:27" ht="114" x14ac:dyDescent="0.2">
      <c r="B6" s="15" t="s">
        <v>10</v>
      </c>
      <c r="D6" s="12" t="s">
        <v>132</v>
      </c>
      <c r="E6" s="12" t="s">
        <v>54</v>
      </c>
      <c r="F6" s="12" t="s">
        <v>55</v>
      </c>
      <c r="H6" s="12" t="s">
        <v>180</v>
      </c>
      <c r="I6" s="12" t="s">
        <v>181</v>
      </c>
      <c r="J6" s="12" t="s">
        <v>23</v>
      </c>
      <c r="K6" s="12" t="s">
        <v>65</v>
      </c>
      <c r="L6" s="12" t="s">
        <v>56</v>
      </c>
      <c r="M6" s="12" t="s">
        <v>12</v>
      </c>
      <c r="N6" s="12" t="s">
        <v>11</v>
      </c>
      <c r="O6" s="12" t="s">
        <v>19</v>
      </c>
      <c r="Q6" s="2" t="s">
        <v>63</v>
      </c>
      <c r="R6" s="2" t="s">
        <v>57</v>
      </c>
      <c r="S6" s="5" t="s">
        <v>58</v>
      </c>
      <c r="U6" s="2" t="s">
        <v>73</v>
      </c>
      <c r="V6" s="2" t="s">
        <v>72</v>
      </c>
      <c r="W6" s="2" t="s">
        <v>71</v>
      </c>
      <c r="X6" s="2" t="s">
        <v>82</v>
      </c>
      <c r="Z6" s="2" t="s">
        <v>83</v>
      </c>
    </row>
    <row r="7" spans="2:27" s="1" customFormat="1" ht="51" x14ac:dyDescent="0.2">
      <c r="B7" s="16" t="s">
        <v>9</v>
      </c>
      <c r="C7" s="13"/>
      <c r="D7" s="12" t="s">
        <v>7</v>
      </c>
      <c r="E7" s="12" t="s">
        <v>49</v>
      </c>
      <c r="F7" s="12" t="s">
        <v>50</v>
      </c>
      <c r="G7" s="13"/>
      <c r="H7" s="12" t="s">
        <v>179</v>
      </c>
      <c r="I7" s="12" t="s">
        <v>64</v>
      </c>
      <c r="J7" s="12" t="s">
        <v>6</v>
      </c>
      <c r="K7" s="12" t="s">
        <v>64</v>
      </c>
      <c r="L7" s="12" t="s">
        <v>1</v>
      </c>
      <c r="M7" s="12" t="s">
        <v>75</v>
      </c>
      <c r="N7" s="12" t="s">
        <v>1</v>
      </c>
      <c r="O7" s="50" t="s">
        <v>157</v>
      </c>
      <c r="P7" s="13"/>
      <c r="Q7" s="2"/>
      <c r="R7" s="2" t="s">
        <v>1</v>
      </c>
      <c r="S7" s="5" t="s">
        <v>1</v>
      </c>
      <c r="T7" s="13"/>
      <c r="U7" s="2" t="s">
        <v>1</v>
      </c>
      <c r="V7" s="2" t="s">
        <v>1</v>
      </c>
      <c r="W7" s="2" t="s">
        <v>1</v>
      </c>
      <c r="X7" s="2" t="s">
        <v>174</v>
      </c>
      <c r="Y7" s="13"/>
      <c r="Z7" s="2"/>
      <c r="AA7" s="13"/>
    </row>
    <row r="8" spans="2:27" s="60" customFormat="1" x14ac:dyDescent="0.2">
      <c r="B8" s="56" t="s">
        <v>171</v>
      </c>
      <c r="C8" s="57"/>
      <c r="D8" s="64"/>
      <c r="E8" s="58" t="s">
        <v>172</v>
      </c>
      <c r="F8" s="58" t="s">
        <v>172</v>
      </c>
      <c r="G8" s="57"/>
      <c r="H8" s="58">
        <v>0</v>
      </c>
      <c r="I8" s="30"/>
      <c r="J8" s="58">
        <v>2</v>
      </c>
      <c r="K8" s="30"/>
      <c r="L8" s="30"/>
      <c r="M8" s="30"/>
      <c r="N8" s="30"/>
      <c r="O8" s="30"/>
      <c r="P8" s="57"/>
      <c r="Q8" s="61">
        <v>0</v>
      </c>
      <c r="R8" s="7"/>
      <c r="S8" s="7"/>
      <c r="T8" s="57"/>
      <c r="U8" s="7"/>
      <c r="V8" s="7"/>
      <c r="W8" s="7"/>
      <c r="X8" s="7"/>
      <c r="Y8" s="57"/>
      <c r="Z8" s="7"/>
      <c r="AA8" s="57"/>
    </row>
    <row r="9" spans="2:27" ht="28.9" customHeight="1" thickBot="1" x14ac:dyDescent="0.25">
      <c r="B9" s="17" t="s">
        <v>74</v>
      </c>
      <c r="D9" s="12" t="s">
        <v>21</v>
      </c>
      <c r="E9" s="12" t="s">
        <v>21</v>
      </c>
      <c r="F9" s="12" t="s">
        <v>21</v>
      </c>
      <c r="H9" s="12" t="s">
        <v>21</v>
      </c>
      <c r="I9" s="30"/>
      <c r="J9" s="12" t="s">
        <v>21</v>
      </c>
      <c r="K9" s="30"/>
      <c r="L9" s="30"/>
      <c r="M9" s="30"/>
      <c r="N9" s="30"/>
      <c r="O9" s="30"/>
      <c r="Q9" s="12" t="s">
        <v>21</v>
      </c>
      <c r="R9" s="7"/>
      <c r="S9" s="7"/>
      <c r="U9" s="7"/>
      <c r="V9" s="7"/>
      <c r="W9" s="7"/>
      <c r="X9" s="7"/>
      <c r="Z9" s="9"/>
    </row>
    <row r="10" spans="2:27" s="13" customFormat="1" x14ac:dyDescent="0.2">
      <c r="X10" s="19"/>
      <c r="Z10" s="19"/>
      <c r="AA10" s="19"/>
    </row>
  </sheetData>
  <protectedRanges>
    <protectedRange sqref="B11:AA282" name="Range2"/>
  </protectedRanges>
  <mergeCells count="5">
    <mergeCell ref="D2:X2"/>
    <mergeCell ref="D4:F4"/>
    <mergeCell ref="Q4:S4"/>
    <mergeCell ref="U4:X4"/>
    <mergeCell ref="H4:O4"/>
  </mergeCells>
  <pageMargins left="0.7" right="0.7" top="0.75" bottom="0.75" header="0.3" footer="0.3"/>
  <pageSetup paperSize="8" scale="58" orientation="landscape" horizontalDpi="1200" verticalDpi="1200" r:id="rId1"/>
  <headerFooter>
    <oddHeader>&amp;L&amp;"Calibri"&amp;10&amp;K000000ST Classification: OFFICIAL COMMERCIAL&amp;1#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Q80"/>
  <sheetViews>
    <sheetView showGridLines="0" zoomScale="70" zoomScaleNormal="70" workbookViewId="0">
      <selection activeCell="G34" sqref="G34"/>
    </sheetView>
  </sheetViews>
  <sheetFormatPr defaultRowHeight="14.25" x14ac:dyDescent="0.2"/>
  <cols>
    <col min="1" max="1" width="3" customWidth="1"/>
    <col min="2" max="2" width="22.75" customWidth="1"/>
    <col min="3" max="3" width="3.5" style="13" customWidth="1"/>
    <col min="4" max="4" width="16.875" customWidth="1"/>
    <col min="5" max="5" width="41.25" style="1" customWidth="1"/>
    <col min="6" max="6" width="3.5" style="13" customWidth="1"/>
    <col min="7" max="7" width="30.75" customWidth="1"/>
    <col min="8" max="8" width="19" customWidth="1"/>
    <col min="9" max="9" width="3.5" style="13" customWidth="1"/>
    <col min="10" max="11" width="18.25" customWidth="1"/>
    <col min="12" max="12" width="22.25" customWidth="1"/>
    <col min="13" max="13" width="37.25" customWidth="1"/>
  </cols>
  <sheetData>
    <row r="1" spans="2:17" ht="33.6" customHeight="1" x14ac:dyDescent="0.2">
      <c r="B1" s="11" t="s">
        <v>97</v>
      </c>
      <c r="C1" s="11"/>
      <c r="D1" s="11"/>
      <c r="E1" s="11"/>
      <c r="F1" s="11"/>
      <c r="G1" s="11" t="s">
        <v>98</v>
      </c>
      <c r="H1" s="11"/>
      <c r="I1" s="11"/>
      <c r="J1" s="11" t="str">
        <f>'Contact information'!C6</f>
        <v>Hafren Dyfrdwy</v>
      </c>
      <c r="K1" s="11"/>
      <c r="L1" s="11"/>
      <c r="M1" s="11"/>
    </row>
    <row r="2" spans="2:17" ht="33.6" customHeight="1" thickBot="1" x14ac:dyDescent="0.25">
      <c r="B2" s="89" t="s">
        <v>193</v>
      </c>
      <c r="C2" s="89"/>
      <c r="D2" s="89"/>
      <c r="E2" s="89"/>
      <c r="F2" s="89"/>
      <c r="G2" s="89"/>
      <c r="H2" s="89"/>
      <c r="I2" s="89"/>
      <c r="J2" s="89"/>
      <c r="K2" s="89"/>
      <c r="L2" s="11"/>
      <c r="M2" s="11"/>
    </row>
    <row r="3" spans="2:17" ht="85.15" customHeight="1" x14ac:dyDescent="0.2">
      <c r="B3" s="15" t="s">
        <v>173</v>
      </c>
      <c r="D3" s="84"/>
      <c r="E3" s="85"/>
      <c r="F3" s="85"/>
      <c r="G3" s="85"/>
      <c r="H3" s="85"/>
      <c r="I3" s="85"/>
      <c r="J3" s="85"/>
      <c r="K3" s="85"/>
      <c r="L3" s="85"/>
      <c r="M3" s="90"/>
    </row>
    <row r="4" spans="2:17" ht="15" customHeight="1" thickBot="1" x14ac:dyDescent="0.25">
      <c r="D4" s="13"/>
      <c r="E4"/>
      <c r="J4" s="13"/>
      <c r="K4" s="13"/>
      <c r="Q4" s="13"/>
    </row>
    <row r="5" spans="2:17" ht="22.9" customHeight="1" thickBot="1" x14ac:dyDescent="0.25">
      <c r="D5" s="80" t="s">
        <v>107</v>
      </c>
      <c r="E5" s="82"/>
      <c r="G5" s="80" t="s">
        <v>118</v>
      </c>
      <c r="H5" s="82"/>
      <c r="J5" s="80" t="s">
        <v>119</v>
      </c>
      <c r="K5" s="81"/>
      <c r="L5" s="81"/>
      <c r="M5" s="82"/>
    </row>
    <row r="6" spans="2:17" ht="22.15" customHeight="1" thickBot="1" x14ac:dyDescent="0.25">
      <c r="B6" s="15" t="s">
        <v>159</v>
      </c>
      <c r="D6" s="15">
        <v>1</v>
      </c>
      <c r="E6" s="15">
        <v>2</v>
      </c>
      <c r="G6" s="15">
        <v>1</v>
      </c>
      <c r="H6" s="15">
        <v>2</v>
      </c>
      <c r="J6" s="15">
        <v>1</v>
      </c>
      <c r="K6" s="15">
        <v>2</v>
      </c>
      <c r="L6" s="15">
        <v>3</v>
      </c>
      <c r="M6" s="15">
        <v>4</v>
      </c>
    </row>
    <row r="7" spans="2:17" x14ac:dyDescent="0.2">
      <c r="B7" s="15" t="s">
        <v>10</v>
      </c>
      <c r="D7" s="5" t="s">
        <v>149</v>
      </c>
      <c r="E7" s="5" t="s">
        <v>100</v>
      </c>
      <c r="G7" s="5" t="s">
        <v>102</v>
      </c>
      <c r="H7" s="5" t="s">
        <v>188</v>
      </c>
      <c r="J7" s="5" t="s">
        <v>94</v>
      </c>
      <c r="K7" s="5" t="s">
        <v>96</v>
      </c>
      <c r="L7" s="5" t="s">
        <v>95</v>
      </c>
      <c r="M7" s="5" t="s">
        <v>0</v>
      </c>
    </row>
    <row r="8" spans="2:17" ht="71.25" x14ac:dyDescent="0.2">
      <c r="B8" s="16" t="s">
        <v>9</v>
      </c>
      <c r="D8" s="2" t="s">
        <v>160</v>
      </c>
      <c r="E8" s="2"/>
      <c r="G8" s="2" t="s">
        <v>101</v>
      </c>
      <c r="H8" s="2" t="s">
        <v>103</v>
      </c>
      <c r="J8" s="2" t="s">
        <v>99</v>
      </c>
      <c r="K8" s="2" t="s">
        <v>99</v>
      </c>
      <c r="L8" s="2"/>
      <c r="M8" s="2" t="s">
        <v>161</v>
      </c>
    </row>
    <row r="9" spans="2:17" ht="22.9" customHeight="1" thickBot="1" x14ac:dyDescent="0.25">
      <c r="B9" s="17" t="s">
        <v>74</v>
      </c>
      <c r="D9" s="12" t="s">
        <v>21</v>
      </c>
      <c r="E9" s="12" t="s">
        <v>21</v>
      </c>
      <c r="G9" s="5" t="s">
        <v>21</v>
      </c>
      <c r="H9" s="5" t="s">
        <v>21</v>
      </c>
      <c r="J9" s="5" t="s">
        <v>21</v>
      </c>
      <c r="K9" s="5" t="s">
        <v>21</v>
      </c>
      <c r="L9" s="5" t="s">
        <v>21</v>
      </c>
      <c r="M9" s="5" t="s">
        <v>21</v>
      </c>
    </row>
    <row r="10" spans="2:17" s="13" customFormat="1" x14ac:dyDescent="0.2">
      <c r="N10" s="19"/>
      <c r="O10" s="19"/>
      <c r="P10" s="19"/>
    </row>
    <row r="78" spans="3:9" x14ac:dyDescent="0.2">
      <c r="I78" s="18"/>
    </row>
    <row r="79" spans="3:9" x14ac:dyDescent="0.2">
      <c r="F79" s="18"/>
    </row>
    <row r="80" spans="3:9" x14ac:dyDescent="0.2">
      <c r="C80" s="18"/>
    </row>
  </sheetData>
  <protectedRanges>
    <protectedRange sqref="B10:M1005" name="Range1"/>
  </protectedRanges>
  <mergeCells count="5">
    <mergeCell ref="G5:H5"/>
    <mergeCell ref="J5:M5"/>
    <mergeCell ref="D5:E5"/>
    <mergeCell ref="B2:K2"/>
    <mergeCell ref="D3:M3"/>
  </mergeCells>
  <pageMargins left="0.7" right="0.7" top="0.75" bottom="0.75" header="0.3" footer="0.3"/>
  <pageSetup paperSize="9" orientation="portrait" r:id="rId1"/>
  <headerFooter>
    <oddHeader>&amp;L&amp;"Calibri"&amp;10&amp;K000000ST Classification: OFFICIAL COMMERCIAL&amp;1#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H79"/>
  <sheetViews>
    <sheetView showGridLines="0" topLeftCell="A16" zoomScale="55" zoomScaleNormal="55" workbookViewId="0">
      <selection activeCell="F32" sqref="F32"/>
    </sheetView>
  </sheetViews>
  <sheetFormatPr defaultColWidth="8.75" defaultRowHeight="15" x14ac:dyDescent="0.2"/>
  <cols>
    <col min="1" max="3" width="8.75" style="34"/>
    <col min="4" max="4" width="41.25" style="34" customWidth="1"/>
    <col min="5" max="5" width="93.5" style="36" customWidth="1"/>
    <col min="6" max="6" width="54.875" style="34" customWidth="1"/>
    <col min="7" max="16384" width="8.75" style="34"/>
  </cols>
  <sheetData>
    <row r="1" spans="2:6" ht="25.15" customHeight="1" x14ac:dyDescent="0.2">
      <c r="C1" s="22" t="s">
        <v>20</v>
      </c>
      <c r="D1" s="22"/>
      <c r="E1" s="33"/>
      <c r="F1" s="22"/>
    </row>
    <row r="2" spans="2:6" ht="17.25" thickBot="1" x14ac:dyDescent="0.35">
      <c r="D2" s="35"/>
      <c r="F2" s="37"/>
    </row>
    <row r="3" spans="2:6" ht="32.450000000000003" customHeight="1" thickBot="1" x14ac:dyDescent="0.25">
      <c r="B3" s="51" t="s">
        <v>163</v>
      </c>
      <c r="C3" s="51" t="s">
        <v>162</v>
      </c>
      <c r="D3" s="104" t="s">
        <v>13</v>
      </c>
      <c r="E3" s="105"/>
      <c r="F3" s="38"/>
    </row>
    <row r="4" spans="2:6" ht="17.25" thickBot="1" x14ac:dyDescent="0.25">
      <c r="B4" s="94" t="s">
        <v>164</v>
      </c>
      <c r="C4" s="52">
        <v>1</v>
      </c>
      <c r="D4" s="39" t="s">
        <v>8</v>
      </c>
      <c r="E4" s="40" t="s">
        <v>121</v>
      </c>
    </row>
    <row r="5" spans="2:6" ht="17.25" thickBot="1" x14ac:dyDescent="0.25">
      <c r="B5" s="95"/>
      <c r="C5" s="52">
        <f>1+C4</f>
        <v>2</v>
      </c>
      <c r="D5" s="39" t="s">
        <v>47</v>
      </c>
      <c r="E5" s="40" t="s">
        <v>17</v>
      </c>
    </row>
    <row r="6" spans="2:6" ht="17.25" thickBot="1" x14ac:dyDescent="0.25">
      <c r="B6" s="96"/>
      <c r="C6" s="52">
        <f t="shared" ref="C6" si="0">1+C5</f>
        <v>3</v>
      </c>
      <c r="D6" s="39" t="s">
        <v>48</v>
      </c>
      <c r="E6" s="40" t="s">
        <v>17</v>
      </c>
    </row>
    <row r="7" spans="2:6" ht="90.75" thickBot="1" x14ac:dyDescent="0.25">
      <c r="B7" s="91" t="s">
        <v>165</v>
      </c>
      <c r="C7" s="52">
        <v>1</v>
      </c>
      <c r="D7" s="39" t="s">
        <v>176</v>
      </c>
      <c r="E7" s="40" t="s">
        <v>191</v>
      </c>
    </row>
    <row r="8" spans="2:6" ht="30.75" thickBot="1" x14ac:dyDescent="0.25">
      <c r="B8" s="92"/>
      <c r="C8" s="52">
        <v>2</v>
      </c>
      <c r="D8" s="39" t="s">
        <v>177</v>
      </c>
      <c r="E8" s="40" t="s">
        <v>183</v>
      </c>
    </row>
    <row r="9" spans="2:6" ht="45.75" thickBot="1" x14ac:dyDescent="0.25">
      <c r="B9" s="92"/>
      <c r="C9" s="52">
        <v>3</v>
      </c>
      <c r="D9" s="39" t="s">
        <v>92</v>
      </c>
      <c r="E9" s="40" t="s">
        <v>122</v>
      </c>
    </row>
    <row r="10" spans="2:6" ht="30.75" thickBot="1" x14ac:dyDescent="0.25">
      <c r="B10" s="92"/>
      <c r="C10" s="52">
        <v>4</v>
      </c>
      <c r="D10" s="39" t="s">
        <v>51</v>
      </c>
      <c r="E10" s="40" t="s">
        <v>123</v>
      </c>
    </row>
    <row r="11" spans="2:6" ht="30.75" thickBot="1" x14ac:dyDescent="0.25">
      <c r="B11" s="92"/>
      <c r="C11" s="52">
        <v>5</v>
      </c>
      <c r="D11" s="39" t="s">
        <v>129</v>
      </c>
      <c r="E11" s="40" t="s">
        <v>124</v>
      </c>
    </row>
    <row r="12" spans="2:6" ht="17.25" thickBot="1" x14ac:dyDescent="0.25">
      <c r="B12" s="93"/>
      <c r="C12" s="52">
        <v>6</v>
      </c>
      <c r="D12" s="39" t="s">
        <v>16</v>
      </c>
      <c r="E12" s="40" t="s">
        <v>130</v>
      </c>
    </row>
    <row r="13" spans="2:6" ht="30.75" thickBot="1" x14ac:dyDescent="0.25">
      <c r="B13" s="91" t="s">
        <v>166</v>
      </c>
      <c r="C13" s="52">
        <v>1</v>
      </c>
      <c r="D13" s="39" t="s">
        <v>26</v>
      </c>
      <c r="E13" s="40" t="s">
        <v>125</v>
      </c>
    </row>
    <row r="14" spans="2:6" ht="30.75" thickBot="1" x14ac:dyDescent="0.25">
      <c r="B14" s="92"/>
      <c r="C14" s="52">
        <v>2</v>
      </c>
      <c r="D14" s="39" t="s">
        <v>53</v>
      </c>
      <c r="E14" s="40" t="s">
        <v>126</v>
      </c>
    </row>
    <row r="15" spans="2:6" ht="46.15" customHeight="1" thickBot="1" x14ac:dyDescent="0.25">
      <c r="B15" s="92"/>
      <c r="C15" s="52">
        <v>3</v>
      </c>
      <c r="D15" s="39" t="s">
        <v>5</v>
      </c>
      <c r="E15" s="40" t="s">
        <v>127</v>
      </c>
    </row>
    <row r="16" spans="2:6" ht="45.75" thickBot="1" x14ac:dyDescent="0.25">
      <c r="B16" s="92"/>
      <c r="C16" s="52">
        <v>4</v>
      </c>
      <c r="D16" s="39" t="s">
        <v>80</v>
      </c>
      <c r="E16" s="40"/>
    </row>
    <row r="17" spans="2:8" ht="45.75" thickBot="1" x14ac:dyDescent="0.25">
      <c r="B17" s="91" t="s">
        <v>167</v>
      </c>
      <c r="C17" s="52">
        <v>1</v>
      </c>
      <c r="D17" s="39" t="s">
        <v>128</v>
      </c>
      <c r="E17" s="40" t="s">
        <v>192</v>
      </c>
    </row>
    <row r="18" spans="2:8" ht="17.25" thickBot="1" x14ac:dyDescent="0.25">
      <c r="B18" s="92"/>
      <c r="C18" s="52">
        <v>2</v>
      </c>
      <c r="D18" s="39" t="s">
        <v>4</v>
      </c>
      <c r="E18" s="40" t="s">
        <v>2</v>
      </c>
    </row>
    <row r="19" spans="2:8" ht="30.75" thickBot="1" x14ac:dyDescent="0.25">
      <c r="B19" s="92"/>
      <c r="C19" s="52">
        <v>3</v>
      </c>
      <c r="D19" s="39" t="s">
        <v>153</v>
      </c>
      <c r="E19" s="40" t="s">
        <v>81</v>
      </c>
      <c r="H19" s="53"/>
    </row>
    <row r="20" spans="2:8" ht="30.75" thickBot="1" x14ac:dyDescent="0.25">
      <c r="B20" s="92"/>
      <c r="C20" s="52">
        <v>4</v>
      </c>
      <c r="D20" s="39" t="s">
        <v>154</v>
      </c>
      <c r="E20" s="40" t="s">
        <v>81</v>
      </c>
    </row>
    <row r="21" spans="2:8" ht="30.75" thickBot="1" x14ac:dyDescent="0.25">
      <c r="B21" s="93"/>
      <c r="C21" s="52">
        <v>5</v>
      </c>
      <c r="D21" s="39" t="s">
        <v>0</v>
      </c>
      <c r="E21" s="40" t="s">
        <v>69</v>
      </c>
    </row>
    <row r="22" spans="2:8" ht="15" customHeight="1" x14ac:dyDescent="0.2"/>
    <row r="23" spans="2:8" ht="15.6" customHeight="1" thickBot="1" x14ac:dyDescent="0.25"/>
    <row r="24" spans="2:8" ht="33" customHeight="1" thickBot="1" x14ac:dyDescent="0.25">
      <c r="B24" s="49" t="s">
        <v>163</v>
      </c>
      <c r="C24" s="51" t="s">
        <v>162</v>
      </c>
      <c r="D24" s="104" t="s">
        <v>18</v>
      </c>
      <c r="E24" s="105"/>
    </row>
    <row r="25" spans="2:8" ht="17.25" thickBot="1" x14ac:dyDescent="0.25">
      <c r="B25" s="91" t="s">
        <v>164</v>
      </c>
      <c r="C25" s="52">
        <v>1</v>
      </c>
      <c r="D25" s="43" t="s">
        <v>132</v>
      </c>
      <c r="E25" s="44" t="s">
        <v>70</v>
      </c>
    </row>
    <row r="26" spans="2:8" ht="17.25" thickBot="1" x14ac:dyDescent="0.25">
      <c r="B26" s="92"/>
      <c r="C26" s="52">
        <f>1+C25</f>
        <v>2</v>
      </c>
      <c r="D26" s="39" t="s">
        <v>54</v>
      </c>
      <c r="E26" s="40" t="s">
        <v>17</v>
      </c>
    </row>
    <row r="27" spans="2:8" ht="17.25" thickBot="1" x14ac:dyDescent="0.25">
      <c r="B27" s="93"/>
      <c r="C27" s="52">
        <f t="shared" ref="C27" si="1">1+C26</f>
        <v>3</v>
      </c>
      <c r="D27" s="39" t="s">
        <v>55</v>
      </c>
      <c r="E27" s="40" t="s">
        <v>17</v>
      </c>
    </row>
    <row r="28" spans="2:8" ht="45.75" thickBot="1" x14ac:dyDescent="0.25">
      <c r="B28" s="91" t="s">
        <v>165</v>
      </c>
      <c r="C28" s="52">
        <v>1</v>
      </c>
      <c r="D28" s="39" t="s">
        <v>180</v>
      </c>
      <c r="E28" s="40" t="s">
        <v>133</v>
      </c>
    </row>
    <row r="29" spans="2:8" ht="30.75" thickBot="1" x14ac:dyDescent="0.25">
      <c r="B29" s="92"/>
      <c r="C29" s="52">
        <v>2</v>
      </c>
      <c r="D29" s="39" t="s">
        <v>181</v>
      </c>
      <c r="E29" s="40" t="s">
        <v>182</v>
      </c>
    </row>
    <row r="30" spans="2:8" ht="30.75" thickBot="1" x14ac:dyDescent="0.25">
      <c r="B30" s="92"/>
      <c r="C30" s="52">
        <v>3</v>
      </c>
      <c r="D30" s="39" t="s">
        <v>23</v>
      </c>
      <c r="E30" s="40" t="s">
        <v>134</v>
      </c>
    </row>
    <row r="31" spans="2:8" ht="17.25" thickBot="1" x14ac:dyDescent="0.25">
      <c r="B31" s="92"/>
      <c r="C31" s="52">
        <v>4</v>
      </c>
      <c r="D31" s="39" t="s">
        <v>65</v>
      </c>
      <c r="E31" s="40" t="s">
        <v>135</v>
      </c>
    </row>
    <row r="32" spans="2:8" ht="30.75" thickBot="1" x14ac:dyDescent="0.25">
      <c r="B32" s="92"/>
      <c r="C32" s="52">
        <v>5</v>
      </c>
      <c r="D32" s="39" t="s">
        <v>56</v>
      </c>
      <c r="E32" s="40" t="s">
        <v>136</v>
      </c>
    </row>
    <row r="33" spans="2:6" ht="17.25" thickBot="1" x14ac:dyDescent="0.25">
      <c r="B33" s="92"/>
      <c r="C33" s="52">
        <v>6</v>
      </c>
      <c r="D33" s="39" t="s">
        <v>12</v>
      </c>
      <c r="E33" s="40" t="s">
        <v>2</v>
      </c>
    </row>
    <row r="34" spans="2:6" ht="30.75" thickBot="1" x14ac:dyDescent="0.25">
      <c r="B34" s="92"/>
      <c r="C34" s="52">
        <v>7</v>
      </c>
      <c r="D34" s="39" t="s">
        <v>11</v>
      </c>
      <c r="E34" s="40" t="s">
        <v>137</v>
      </c>
    </row>
    <row r="35" spans="2:6" ht="150.75" thickBot="1" x14ac:dyDescent="0.25">
      <c r="B35" s="93"/>
      <c r="C35" s="52">
        <v>8</v>
      </c>
      <c r="D35" s="39" t="s">
        <v>19</v>
      </c>
      <c r="E35" s="40" t="s">
        <v>194</v>
      </c>
      <c r="F35" s="36"/>
    </row>
    <row r="36" spans="2:6" ht="17.25" thickBot="1" x14ac:dyDescent="0.25">
      <c r="B36" s="91" t="s">
        <v>166</v>
      </c>
      <c r="C36" s="52">
        <v>1</v>
      </c>
      <c r="D36" s="39" t="s">
        <v>63</v>
      </c>
      <c r="E36" s="40" t="s">
        <v>138</v>
      </c>
    </row>
    <row r="37" spans="2:6" ht="17.25" thickBot="1" x14ac:dyDescent="0.25">
      <c r="B37" s="92"/>
      <c r="C37" s="52">
        <v>2</v>
      </c>
      <c r="D37" s="39" t="s">
        <v>57</v>
      </c>
      <c r="E37" s="40" t="s">
        <v>139</v>
      </c>
    </row>
    <row r="38" spans="2:6" ht="30.75" thickBot="1" x14ac:dyDescent="0.25">
      <c r="B38" s="93"/>
      <c r="C38" s="52">
        <v>3</v>
      </c>
      <c r="D38" s="39" t="s">
        <v>58</v>
      </c>
      <c r="E38" s="40" t="s">
        <v>140</v>
      </c>
    </row>
    <row r="39" spans="2:6" ht="17.25" thickBot="1" x14ac:dyDescent="0.25">
      <c r="B39" s="91" t="s">
        <v>167</v>
      </c>
      <c r="C39" s="52">
        <v>1</v>
      </c>
      <c r="D39" s="39" t="s">
        <v>59</v>
      </c>
      <c r="E39" s="40" t="s">
        <v>141</v>
      </c>
    </row>
    <row r="40" spans="2:6" ht="57" customHeight="1" thickBot="1" x14ac:dyDescent="0.25">
      <c r="B40" s="92"/>
      <c r="C40" s="52">
        <v>2</v>
      </c>
      <c r="D40" s="39" t="s">
        <v>60</v>
      </c>
      <c r="E40" s="40" t="s">
        <v>142</v>
      </c>
    </row>
    <row r="41" spans="2:6" ht="76.150000000000006" customHeight="1" thickBot="1" x14ac:dyDescent="0.25">
      <c r="B41" s="92"/>
      <c r="C41" s="52">
        <v>3</v>
      </c>
      <c r="D41" s="39" t="s">
        <v>84</v>
      </c>
      <c r="E41" s="40" t="s">
        <v>143</v>
      </c>
    </row>
    <row r="42" spans="2:6" ht="60.75" thickBot="1" x14ac:dyDescent="0.25">
      <c r="B42" s="93"/>
      <c r="C42" s="52">
        <v>4</v>
      </c>
      <c r="D42" s="39" t="s">
        <v>85</v>
      </c>
      <c r="E42" s="40" t="s">
        <v>175</v>
      </c>
    </row>
    <row r="43" spans="2:6" ht="17.25" thickBot="1" x14ac:dyDescent="0.25">
      <c r="B43" s="54" t="s">
        <v>168</v>
      </c>
      <c r="C43" s="52">
        <v>1</v>
      </c>
      <c r="D43" s="39" t="s">
        <v>169</v>
      </c>
      <c r="E43" s="40" t="s">
        <v>83</v>
      </c>
    </row>
    <row r="45" spans="2:6" ht="15.75" thickBot="1" x14ac:dyDescent="0.25"/>
    <row r="46" spans="2:6" ht="31.15" customHeight="1" thickBot="1" x14ac:dyDescent="0.25">
      <c r="B46" s="49" t="s">
        <v>163</v>
      </c>
      <c r="C46" s="51" t="s">
        <v>162</v>
      </c>
      <c r="D46" s="104" t="s">
        <v>79</v>
      </c>
      <c r="E46" s="105"/>
    </row>
    <row r="47" spans="2:6" ht="17.25" thickBot="1" x14ac:dyDescent="0.25">
      <c r="B47" s="91" t="s">
        <v>164</v>
      </c>
      <c r="C47" s="52">
        <v>1</v>
      </c>
      <c r="D47" s="39" t="s">
        <v>8</v>
      </c>
      <c r="E47" s="40" t="s">
        <v>131</v>
      </c>
    </row>
    <row r="48" spans="2:6" ht="17.25" thickBot="1" x14ac:dyDescent="0.25">
      <c r="B48" s="92"/>
      <c r="C48" s="52">
        <f>1+C47</f>
        <v>2</v>
      </c>
      <c r="D48" s="39" t="s">
        <v>86</v>
      </c>
      <c r="E48" s="40" t="s">
        <v>88</v>
      </c>
    </row>
    <row r="49" spans="2:6" ht="17.25" thickBot="1" x14ac:dyDescent="0.25">
      <c r="B49" s="93"/>
      <c r="C49" s="52">
        <f t="shared" ref="C49" si="2">1+C48</f>
        <v>3</v>
      </c>
      <c r="D49" s="39" t="s">
        <v>87</v>
      </c>
      <c r="E49" s="40" t="s">
        <v>88</v>
      </c>
    </row>
    <row r="50" spans="2:6" ht="60.75" thickBot="1" x14ac:dyDescent="0.25">
      <c r="B50" s="91" t="s">
        <v>165</v>
      </c>
      <c r="C50" s="52">
        <v>1</v>
      </c>
      <c r="D50" s="39" t="s">
        <v>176</v>
      </c>
      <c r="E50" s="40" t="s">
        <v>184</v>
      </c>
    </row>
    <row r="51" spans="2:6" ht="17.25" thickBot="1" x14ac:dyDescent="0.25">
      <c r="B51" s="93"/>
      <c r="C51" s="52">
        <v>2</v>
      </c>
      <c r="D51" s="39" t="s">
        <v>16</v>
      </c>
      <c r="E51" s="40" t="s">
        <v>130</v>
      </c>
    </row>
    <row r="52" spans="2:6" ht="34.9" customHeight="1" x14ac:dyDescent="0.2">
      <c r="D52" s="102" t="s">
        <v>120</v>
      </c>
      <c r="E52" s="103"/>
    </row>
    <row r="54" spans="2:6" ht="15.75" thickBot="1" x14ac:dyDescent="0.25"/>
    <row r="55" spans="2:6" ht="29.45" customHeight="1" thickBot="1" x14ac:dyDescent="0.25">
      <c r="D55" s="106" t="s">
        <v>16</v>
      </c>
      <c r="E55" s="107" t="s">
        <v>28</v>
      </c>
      <c r="F55" s="47" t="s">
        <v>43</v>
      </c>
    </row>
    <row r="56" spans="2:6" x14ac:dyDescent="0.2">
      <c r="D56" s="39" t="s">
        <v>29</v>
      </c>
      <c r="E56" s="45" t="s">
        <v>89</v>
      </c>
      <c r="F56" s="40"/>
    </row>
    <row r="57" spans="2:6" x14ac:dyDescent="0.2">
      <c r="D57" s="39" t="s">
        <v>30</v>
      </c>
      <c r="E57" s="45" t="s">
        <v>155</v>
      </c>
      <c r="F57" s="40"/>
    </row>
    <row r="58" spans="2:6" ht="30" x14ac:dyDescent="0.2">
      <c r="D58" s="39" t="s">
        <v>31</v>
      </c>
      <c r="E58" s="45" t="s">
        <v>41</v>
      </c>
      <c r="F58" s="40" t="s">
        <v>32</v>
      </c>
    </row>
    <row r="59" spans="2:6" x14ac:dyDescent="0.2">
      <c r="D59" s="39" t="s">
        <v>33</v>
      </c>
      <c r="E59" s="45" t="s">
        <v>42</v>
      </c>
      <c r="F59" s="40" t="s">
        <v>34</v>
      </c>
    </row>
    <row r="60" spans="2:6" x14ac:dyDescent="0.2">
      <c r="D60" s="39" t="s">
        <v>35</v>
      </c>
      <c r="E60" s="45" t="s">
        <v>36</v>
      </c>
      <c r="F60" s="40" t="s">
        <v>37</v>
      </c>
    </row>
    <row r="61" spans="2:6" ht="15.75" thickBot="1" x14ac:dyDescent="0.25">
      <c r="D61" s="41" t="s">
        <v>38</v>
      </c>
      <c r="E61" s="46" t="s">
        <v>39</v>
      </c>
      <c r="F61" s="42" t="s">
        <v>40</v>
      </c>
    </row>
    <row r="62" spans="2:6" ht="30.6" customHeight="1" thickBot="1" x14ac:dyDescent="0.25">
      <c r="D62" s="97" t="s">
        <v>90</v>
      </c>
      <c r="E62" s="98"/>
      <c r="F62" s="99"/>
    </row>
    <row r="66" spans="2:5" ht="15.75" thickBot="1" x14ac:dyDescent="0.25"/>
    <row r="67" spans="2:5" ht="33.6" customHeight="1" thickBot="1" x14ac:dyDescent="0.25">
      <c r="B67" s="49" t="s">
        <v>163</v>
      </c>
      <c r="C67" s="51" t="s">
        <v>162</v>
      </c>
      <c r="D67" s="100" t="s">
        <v>185</v>
      </c>
      <c r="E67" s="101"/>
    </row>
    <row r="68" spans="2:5" ht="30.75" thickBot="1" x14ac:dyDescent="0.25">
      <c r="B68" s="91" t="s">
        <v>164</v>
      </c>
      <c r="C68" s="52">
        <v>1</v>
      </c>
      <c r="D68" s="39" t="s">
        <v>93</v>
      </c>
      <c r="E68" s="40" t="s">
        <v>170</v>
      </c>
    </row>
    <row r="69" spans="2:5" ht="17.25" thickBot="1" x14ac:dyDescent="0.25">
      <c r="B69" s="93"/>
      <c r="C69" s="52">
        <f>1+C68</f>
        <v>2</v>
      </c>
      <c r="D69" s="39" t="s">
        <v>100</v>
      </c>
      <c r="E69" s="40" t="s">
        <v>105</v>
      </c>
    </row>
    <row r="70" spans="2:5" ht="45.75" thickBot="1" x14ac:dyDescent="0.25">
      <c r="B70" s="91" t="s">
        <v>165</v>
      </c>
      <c r="C70" s="52">
        <v>1</v>
      </c>
      <c r="D70" s="39" t="s">
        <v>102</v>
      </c>
      <c r="E70" s="40" t="s">
        <v>144</v>
      </c>
    </row>
    <row r="71" spans="2:5" ht="69.599999999999994" customHeight="1" thickBot="1" x14ac:dyDescent="0.25">
      <c r="B71" s="93"/>
      <c r="C71" s="52">
        <v>2</v>
      </c>
      <c r="D71" s="39" t="s">
        <v>145</v>
      </c>
      <c r="E71" s="40" t="s">
        <v>189</v>
      </c>
    </row>
    <row r="72" spans="2:5" ht="30.75" thickBot="1" x14ac:dyDescent="0.25">
      <c r="B72" s="91" t="s">
        <v>166</v>
      </c>
      <c r="C72" s="52">
        <v>1</v>
      </c>
      <c r="D72" s="39" t="s">
        <v>94</v>
      </c>
      <c r="E72" s="40" t="s">
        <v>146</v>
      </c>
    </row>
    <row r="73" spans="2:5" ht="30.75" thickBot="1" x14ac:dyDescent="0.25">
      <c r="B73" s="92"/>
      <c r="C73" s="52">
        <v>2</v>
      </c>
      <c r="D73" s="39" t="s">
        <v>96</v>
      </c>
      <c r="E73" s="40" t="s">
        <v>147</v>
      </c>
    </row>
    <row r="74" spans="2:5" ht="45.75" thickBot="1" x14ac:dyDescent="0.25">
      <c r="B74" s="92"/>
      <c r="C74" s="52">
        <v>3</v>
      </c>
      <c r="D74" s="39" t="s">
        <v>95</v>
      </c>
      <c r="E74" s="40" t="s">
        <v>148</v>
      </c>
    </row>
    <row r="75" spans="2:5" ht="37.9" customHeight="1" thickBot="1" x14ac:dyDescent="0.25">
      <c r="B75" s="93"/>
      <c r="C75" s="52">
        <v>4</v>
      </c>
      <c r="D75" s="41" t="s">
        <v>104</v>
      </c>
      <c r="E75" s="42" t="s">
        <v>161</v>
      </c>
    </row>
    <row r="76" spans="2:5" ht="140.65" customHeight="1" thickBot="1" x14ac:dyDescent="0.25">
      <c r="B76" s="55"/>
      <c r="C76" s="97" t="s">
        <v>186</v>
      </c>
      <c r="D76" s="98"/>
      <c r="E76" s="99"/>
    </row>
    <row r="77" spans="2:5" ht="16.5" x14ac:dyDescent="0.2">
      <c r="B77" s="55"/>
    </row>
    <row r="78" spans="2:5" ht="16.5" x14ac:dyDescent="0.2">
      <c r="B78" s="55"/>
    </row>
    <row r="79" spans="2:5" x14ac:dyDescent="0.2">
      <c r="B79" s="37"/>
    </row>
  </sheetData>
  <mergeCells count="21">
    <mergeCell ref="C76:E76"/>
    <mergeCell ref="D67:E67"/>
    <mergeCell ref="D62:F62"/>
    <mergeCell ref="D52:E52"/>
    <mergeCell ref="D3:E3"/>
    <mergeCell ref="D24:E24"/>
    <mergeCell ref="D46:E46"/>
    <mergeCell ref="D55:E55"/>
    <mergeCell ref="B13:B16"/>
    <mergeCell ref="B17:B21"/>
    <mergeCell ref="B4:B6"/>
    <mergeCell ref="B7:B12"/>
    <mergeCell ref="B25:B27"/>
    <mergeCell ref="B28:B35"/>
    <mergeCell ref="B36:B38"/>
    <mergeCell ref="B39:B42"/>
    <mergeCell ref="B72:B75"/>
    <mergeCell ref="B47:B49"/>
    <mergeCell ref="B50:B51"/>
    <mergeCell ref="B68:B69"/>
    <mergeCell ref="B70:B71"/>
  </mergeCells>
  <pageMargins left="0.7" right="0.7" top="0.75" bottom="0.75" header="0.3" footer="0.3"/>
  <pageSetup paperSize="9" scale="55" fitToHeight="0" orientation="landscape" horizontalDpi="1200" verticalDpi="1200" r:id="rId1"/>
  <headerFooter>
    <oddHeader>&amp;L&amp;"Calibri"&amp;10&amp;K000000ST Classification: OFFICIAL COMMERCIAL&amp;1#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2016-10-12T12:10:15+00:00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29D2BCA9C44641AC12519F786E1770" ma:contentTypeVersion="1" ma:contentTypeDescription="Create a new document." ma:contentTypeScope="" ma:versionID="359c87c2ff7866c1334fcbcf3d04bcdb">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8BEAD-57FB-4B39-8C84-067D25516E67}">
  <ds:schemaRefs>
    <ds:schemaRef ds:uri="http://purl.org/dc/elements/1.1/"/>
    <ds:schemaRef ds:uri="http://schemas.microsoft.com/office/2006/metadata/properties"/>
    <ds:schemaRef ds:uri="3e4c319f-f868-4ceb-8801-8cf7367b8c3d"/>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d0b8a70-048c-48a5-9212-02ef6b6db58c"/>
    <ds:schemaRef ds:uri="http://www.w3.org/XML/1998/namespace"/>
    <ds:schemaRef ds:uri="http://purl.org/dc/dcmitype/"/>
  </ds:schemaRefs>
</ds:datastoreItem>
</file>

<file path=customXml/itemProps2.xml><?xml version="1.0" encoding="utf-8"?>
<ds:datastoreItem xmlns:ds="http://schemas.openxmlformats.org/officeDocument/2006/customXml" ds:itemID="{F8466FBA-FCEF-4F04-9D35-E8D147528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3CE90A-412C-4B9B-8ADD-D4889BA94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Contact information</vt:lpstr>
      <vt:lpstr>WwTW</vt:lpstr>
      <vt:lpstr>Small WwTW</vt:lpstr>
      <vt:lpstr>STC</vt:lpstr>
      <vt:lpstr>Contracts</vt:lpstr>
      <vt:lpstr>Definitions</vt:lpstr>
    </vt:vector>
  </TitlesOfParts>
  <Company>United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Brinsley, Jordan</dc:creator>
  <cp:lastModifiedBy>Fox, Lee</cp:lastModifiedBy>
  <cp:lastPrinted>2017-04-03T16:03:51Z</cp:lastPrinted>
  <dcterms:created xsi:type="dcterms:W3CDTF">2016-08-05T14:56:21Z</dcterms:created>
  <dcterms:modified xsi:type="dcterms:W3CDTF">2020-08-19T06:55:50Z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0x010100F529D2BCA9C44641AC12519F786E1770</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SIP_Label_5d1f72a0-9918-4564-91ff-bbeac1603032_Enabled">
    <vt:lpwstr>true</vt:lpwstr>
  </property>
  <property fmtid="{D5CDD505-2E9C-101B-9397-08002B2CF9AE}" pid="9" name="MSIP_Label_5d1f72a0-9918-4564-91ff-bbeac1603032_SetDate">
    <vt:lpwstr>2020-03-04T12:18:35Z</vt:lpwstr>
  </property>
  <property fmtid="{D5CDD505-2E9C-101B-9397-08002B2CF9AE}" pid="10" name="MSIP_Label_5d1f72a0-9918-4564-91ff-bbeac1603032_Method">
    <vt:lpwstr>Privileged</vt:lpwstr>
  </property>
  <property fmtid="{D5CDD505-2E9C-101B-9397-08002B2CF9AE}" pid="11" name="MSIP_Label_5d1f72a0-9918-4564-91ff-bbeac1603032_Name">
    <vt:lpwstr>OFFICIAL COMMERCIAL</vt:lpwstr>
  </property>
  <property fmtid="{D5CDD505-2E9C-101B-9397-08002B2CF9AE}" pid="12" name="MSIP_Label_5d1f72a0-9918-4564-91ff-bbeac1603032_SiteId">
    <vt:lpwstr>e15c1e99-7be3-495c-978e-eca7b8ea9f31</vt:lpwstr>
  </property>
  <property fmtid="{D5CDD505-2E9C-101B-9397-08002B2CF9AE}" pid="13" name="MSIP_Label_5d1f72a0-9918-4564-91ff-bbeac1603032_ActionId">
    <vt:lpwstr>e8bfaa4d-f48c-423c-b5d8-00004658155c</vt:lpwstr>
  </property>
  <property fmtid="{D5CDD505-2E9C-101B-9397-08002B2CF9AE}" pid="14" name="MSIP_Label_5d1f72a0-9918-4564-91ff-bbeac1603032_ContentBits">
    <vt:lpwstr>0</vt:lpwstr>
  </property>
</Properties>
</file>