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Transfer\Liz F\DV WRMI tables\"/>
    </mc:Choice>
  </mc:AlternateContent>
  <bookViews>
    <workbookView xWindow="0" yWindow="0" windowWidth="25200" windowHeight="11985"/>
  </bookViews>
  <sheets>
    <sheet name="Cover sheet" sheetId="2" r:id="rId1"/>
    <sheet name="Change log" sheetId="3" state="hidden"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20" l="1"/>
  <c r="D3" i="20"/>
  <c r="D4" i="19"/>
  <c r="D3" i="19"/>
  <c r="B9" i="19"/>
  <c r="B10" i="19" s="1"/>
  <c r="B11" i="19" s="1"/>
  <c r="B8" i="19"/>
  <c r="D4" i="18"/>
  <c r="D3" i="18"/>
  <c r="D4" i="17"/>
  <c r="D3" i="17"/>
  <c r="D4" i="16"/>
  <c r="D3" i="16"/>
  <c r="B8" i="16"/>
  <c r="B9" i="16" s="1"/>
  <c r="B10" i="16" s="1"/>
  <c r="B11" i="16" s="1"/>
  <c r="D4" i="15"/>
  <c r="D3" i="15"/>
  <c r="B49" i="15"/>
  <c r="B50" i="15"/>
  <c r="B48" i="15"/>
  <c r="B41" i="15"/>
  <c r="B42" i="15" s="1"/>
  <c r="B43" i="15" s="1"/>
  <c r="B44" i="15" s="1"/>
  <c r="B45" i="15" s="1"/>
  <c r="B46" i="15" s="1"/>
  <c r="B47" i="15" s="1"/>
  <c r="B37" i="15"/>
  <c r="B38" i="15" s="1"/>
  <c r="B39" i="15" s="1"/>
  <c r="B4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<sst xmlns="http://schemas.openxmlformats.org/spreadsheetml/2006/main" count="1022" uniqueCount="410">
  <si>
    <t>Cover sheet</t>
  </si>
  <si>
    <t>Purpose</t>
  </si>
  <si>
    <t>Company name</t>
  </si>
  <si>
    <t>Insert image of WRZ boundary (same as GIS shapefile)</t>
  </si>
  <si>
    <t>WRMP the data relates to</t>
  </si>
  <si>
    <t>Date the spreadsheet was first published</t>
  </si>
  <si>
    <t>Date of last update (see change log for details)</t>
  </si>
  <si>
    <t>(e.g. September 2018)</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</si>
  <si>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</si>
  <si>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</si>
  <si>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</si>
  <si>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</si>
  <si>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</si>
  <si>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</si>
  <si>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</si>
  <si>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</si>
  <si>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</si>
  <si>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</si>
  <si>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</si>
  <si>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e.g. 01/01/2019</t>
  </si>
  <si>
    <t>e.g. Table 3</t>
  </si>
  <si>
    <t>e.g. Total leakage (total volume per day)</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</si>
  <si>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</si>
  <si>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</si>
  <si>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</si>
  <si>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</si>
  <si>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</si>
  <si>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</si>
  <si>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</si>
  <si>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</si>
  <si>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</si>
  <si>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</si>
  <si>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</si>
  <si>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</si>
  <si>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</si>
  <si>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</si>
  <si>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</si>
  <si>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</si>
  <si>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</si>
  <si>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</si>
  <si>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</si>
  <si>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</si>
  <si>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</si>
  <si>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</si>
  <si>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</si>
  <si>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</si>
  <si>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</si>
  <si>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</si>
  <si>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</si>
  <si>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</si>
  <si>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</si>
  <si>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</si>
  <si>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</si>
  <si>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</si>
  <si>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</si>
  <si>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</si>
  <si>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</si>
  <si>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</si>
  <si>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</si>
  <si>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</si>
  <si>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</si>
  <si>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</si>
  <si>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</si>
  <si>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</si>
  <si>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</si>
  <si>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</si>
  <si>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</si>
  <si>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</si>
  <si>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</si>
  <si>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</si>
  <si>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</si>
  <si>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</si>
  <si>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</si>
  <si>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</si>
  <si>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</si>
  <si>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</si>
  <si>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</si>
  <si>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</si>
  <si>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</si>
  <si>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</si>
  <si>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</si>
  <si>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</si>
  <si>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</si>
  <si>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</si>
  <si>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</si>
  <si>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</si>
  <si>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</si>
  <si>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</si>
  <si>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</si>
  <si>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</si>
  <si>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</si>
  <si>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</si>
  <si>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</si>
  <si>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</si>
  <si>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</si>
  <si>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</si>
  <si>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</si>
  <si>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</si>
  <si>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</si>
  <si>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</si>
  <si>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</si>
  <si>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</si>
  <si>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</si>
  <si>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</si>
  <si>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</si>
  <si>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</si>
  <si>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</si>
  <si>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</si>
  <si>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</si>
  <si>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</si>
  <si>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</si>
  <si>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</si>
  <si>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</si>
  <si>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</si>
  <si>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</si>
  <si>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</si>
  <si>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</si>
  <si>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</si>
  <si>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</si>
  <si>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</si>
  <si>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</si>
  <si>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</si>
  <si>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</si>
  <si>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</si>
  <si>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</si>
  <si>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</si>
  <si>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</si>
  <si>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</si>
  <si>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</si>
  <si>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</si>
  <si>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</si>
  <si>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</si>
  <si>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</si>
  <si>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</si>
  <si>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</si>
  <si>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</si>
  <si>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</si>
  <si>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</si>
  <si>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</si>
  <si>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</si>
  <si>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</si>
  <si>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</si>
  <si>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</si>
  <si>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</si>
  <si>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</si>
  <si>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</si>
  <si>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</si>
  <si>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</si>
  <si>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</si>
  <si>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</si>
  <si>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</si>
  <si>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</si>
  <si>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</si>
  <si>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</si>
  <si>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</si>
  <si>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</si>
  <si>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</si>
  <si>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</si>
  <si>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</si>
  <si>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</si>
  <si>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</si>
  <si>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</si>
  <si>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</si>
  <si>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</si>
  <si>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</si>
  <si>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</si>
  <si>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</si>
  <si>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</si>
  <si>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</si>
  <si>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</si>
  <si>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</si>
  <si>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</si>
  <si>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</si>
  <si>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</si>
  <si>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</si>
  <si>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</si>
  <si>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</si>
  <si>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</si>
  <si>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</si>
  <si>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</si>
  <si>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</si>
  <si>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</si>
  <si>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</si>
  <si>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</si>
  <si>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</si>
  <si>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</si>
  <si>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</si>
  <si>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</si>
  <si>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</si>
  <si>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</si>
  <si>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</si>
  <si>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</si>
  <si>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</si>
  <si>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</si>
  <si>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</si>
  <si>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</si>
  <si>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</si>
  <si>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</si>
  <si>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</si>
  <si>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</si>
  <si>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</si>
  <si>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</si>
  <si>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</si>
  <si>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</si>
  <si>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</si>
  <si>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</si>
  <si>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</si>
  <si>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</si>
  <si>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</si>
  <si>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</si>
  <si>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</si>
  <si>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</si>
  <si>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</si>
  <si>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</si>
  <si>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</si>
  <si>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</si>
  <si>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</si>
  <si>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</si>
  <si>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</si>
  <si>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</si>
  <si>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</si>
  <si>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</si>
  <si>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</si>
  <si>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</si>
  <si>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</si>
  <si>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</si>
  <si>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</si>
  <si>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</si>
  <si>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</si>
  <si>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</si>
  <si>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</si>
  <si>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</si>
  <si>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</si>
  <si>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</si>
  <si>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</si>
  <si>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</si>
  <si>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</si>
  <si>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</si>
  <si>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</si>
  <si>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</si>
  <si>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</si>
  <si>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</si>
  <si>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</si>
  <si>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</si>
  <si>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</si>
  <si>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</si>
  <si>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</si>
  <si>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</si>
  <si>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</si>
  <si>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</si>
  <si>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</si>
  <si>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</si>
  <si>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</si>
  <si>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</si>
  <si>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</si>
  <si>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</si>
  <si>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</si>
  <si>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</si>
  <si>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</si>
  <si>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</si>
  <si>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</si>
  <si>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</si>
  <si>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</si>
  <si>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</si>
  <si>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</si>
  <si>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</si>
  <si>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</si>
  <si>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</si>
  <si>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</si>
  <si>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</si>
  <si>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</si>
  <si>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</si>
  <si>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</si>
  <si>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</si>
  <si>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</si>
  <si>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</si>
  <si>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</si>
  <si>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</si>
  <si>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</si>
  <si>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</si>
  <si>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</si>
  <si>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</si>
  <si>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</si>
  <si>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</si>
  <si>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</si>
  <si>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</si>
  <si>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</si>
  <si>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</si>
  <si>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</si>
  <si>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</si>
  <si>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</si>
  <si>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</si>
  <si>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</si>
  <si>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</si>
  <si>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</si>
  <si>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</si>
  <si>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</si>
  <si>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</si>
  <si>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</si>
  <si>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</si>
  <si>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</si>
  <si>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</si>
  <si>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</si>
  <si>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</si>
  <si>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</si>
  <si>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</si>
  <si>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</si>
  <si>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</si>
  <si>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</si>
  <si>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</si>
  <si>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</si>
  <si>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</si>
  <si>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</si>
  <si>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</si>
  <si>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</si>
  <si>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</si>
  <si>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</si>
  <si>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</si>
  <si>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</si>
  <si>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</si>
  <si>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</si>
  <si>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</si>
  <si>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</si>
  <si>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</si>
  <si>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</si>
  <si>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</si>
  <si>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</si>
  <si>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</si>
  <si>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</si>
  <si>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</si>
  <si>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</si>
  <si>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</si>
  <si>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</si>
  <si>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</si>
  <si>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</si>
  <si>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</si>
  <si>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</si>
  <si>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</si>
  <si>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</si>
  <si>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</si>
  <si>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</si>
  <si>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</si>
  <si>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</si>
  <si>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</si>
  <si>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</si>
  <si>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</si>
  <si>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</si>
  <si>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</si>
  <si>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</si>
  <si>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</si>
  <si>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</si>
  <si>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</si>
  <si>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</si>
  <si>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</si>
  <si>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</si>
  <si>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</si>
  <si>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</si>
  <si>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</si>
  <si>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</si>
  <si>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</si>
  <si>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</si>
  <si>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</si>
  <si>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</si>
  <si>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</si>
  <si>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</si>
  <si>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</si>
  <si>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</si>
  <si>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</si>
  <si>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</si>
  <si>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</si>
  <si>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</si>
  <si>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</si>
  <si>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</si>
  <si>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</si>
  <si>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</si>
  <si>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</si>
  <si>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</si>
  <si>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</si>
  <si>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</si>
  <si>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</si>
  <si>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</si>
  <si>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</si>
  <si>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</si>
  <si>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</si>
  <si>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</si>
  <si>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</si>
  <si>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</si>
  <si>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</si>
  <si>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</si>
  <si>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</si>
  <si>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</si>
  <si>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</si>
  <si>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Dee Valley Water</t>
  </si>
  <si>
    <t>Wrexham</t>
  </si>
  <si>
    <t>dWRMP18</t>
  </si>
  <si>
    <t>TBC</t>
  </si>
  <si>
    <t>&lt;1%</t>
  </si>
  <si>
    <t>Dry Year Annual Average</t>
  </si>
  <si>
    <t>1 in 40</t>
  </si>
  <si>
    <t>We believe that planning for Emergency Drought Orders as part of a normal drought is not an acceptable level of service for our customers.We consider that rota cuts, stand pipes and tankering of water to our customers are unacceptable as a response to a drought. Therefore, although these measures are listed in the Drought Plan, they are a response to an emergency situation rather than a drought.</t>
  </si>
  <si>
    <t>FutureConsultation@severntrent.co.uk</t>
  </si>
  <si>
    <t>No deficit, therefore no schemes needed in table 8</t>
  </si>
  <si>
    <t>Approx 85% of water from this zone comes from the River Dee. There is a reduced flow condition in the abstraction licence for times of low flow so this would be a key constraint.
At certain times of the year, a couple of our impounding reservoirs experience increased levels of manganese, resulting in water with high colour and taste levels which is difficult to treat. In addition, some reservoirs are susceptible to algal blooms during warmer weather.</t>
  </si>
  <si>
    <t>No additional constraints</t>
  </si>
  <si>
    <t>See map on cover sheet. The Wrexham WRZ is split across three local authority areas - Wrexham County Borough Council, Flintshire County Council and Denbighsbire County Council. The majority of our customers however, sit within Wrexham LA area. Wrexham is the main urban connurbation with the zone, with Llangollen the second largest and large sections of rural communities and farmland (mixture of grasssland and sheep farming with some arable)</t>
  </si>
  <si>
    <t>See map on Dee Valley WRMI webpage</t>
  </si>
  <si>
    <t>We have checked the data and our processes by carrying out 1st and 2nd line assurance using internal Dee Valley / Severn Trent teams and 3rd line assurance by using external consultants (Black &amp; Veatch).</t>
  </si>
  <si>
    <r>
      <t xml:space="preserve">There are currently 4 treatment works within the WRZ but only one which meets the &gt;10Ml/d capacity criteria:
</t>
    </r>
    <r>
      <rPr>
        <b/>
        <sz val="10"/>
        <color theme="1"/>
        <rFont val="Arial"/>
        <family val="2"/>
      </rPr>
      <t>Works 1 - 9 Ml/d - SW4 -DO constraint</t>
    </r>
    <r>
      <rPr>
        <sz val="10"/>
        <color theme="1"/>
        <rFont val="Arial"/>
        <family val="2"/>
      </rPr>
      <t xml:space="preserve">
Spare capacity is based on current difference between capacity and DI; by end of 2018 Llwyn Onn will be supplying Legacy WTW supply area as well so average DI will be approximately 38 Ml/d</t>
    </r>
  </si>
  <si>
    <t>Tables 1 - 8</t>
  </si>
  <si>
    <t>First version of tables signed off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</si>
</sst>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b/>
      <sz val="10"/>
      <color theme="1"/>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0" fontId="17" fillId="0" borderId="0" applyNumberFormat="0" applyFill="0" applyBorder="0" applyAlignment="0" applyProtection="0"/>
  </cellStyleXfs>
  <cellXfs count="142">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3" fillId="3" borderId="10" xfId="1" applyFont="1" applyFill="1" applyBorder="1" applyAlignment="1">
      <alignment horizontal="left" vertical="center"/>
    </xf>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9" xfId="1" applyFont="1" applyBorder="1" applyAlignment="1">
      <alignment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15" xfId="1" applyNumberFormat="1" applyFont="1" applyFill="1" applyBorder="1" applyAlignment="1">
      <alignment vertical="center"/>
    </xf>
    <xf numFmtId="2" fontId="7" fillId="4" borderId="9" xfId="1" applyNumberFormat="1" applyFont="1" applyFill="1" applyBorder="1" applyAlignment="1">
      <alignment vertical="center"/>
    </xf>
    <xf numFmtId="164" fontId="7" fillId="4" borderId="14" xfId="1" applyNumberFormat="1" applyFont="1" applyFill="1" applyBorder="1" applyAlignment="1">
      <alignment vertical="center"/>
    </xf>
    <xf numFmtId="9" fontId="7" fillId="4" borderId="9" xfId="1" applyNumberFormat="1" applyFont="1" applyFill="1" applyBorder="1" applyAlignment="1">
      <alignment vertical="center"/>
    </xf>
    <xf numFmtId="14" fontId="4" fillId="4" borderId="9" xfId="1" applyNumberFormat="1" applyFont="1" applyFill="1" applyBorder="1" applyAlignment="1">
      <alignment vertical="center"/>
    </xf>
    <xf numFmtId="0" fontId="17" fillId="4" borderId="4" xfId="2" applyFill="1" applyBorder="1" applyAlignment="1">
      <alignment horizontal="left" vertical="center" wrapText="1"/>
    </xf>
    <xf numFmtId="0" fontId="4" fillId="4" borderId="9" xfId="1" applyFont="1" applyFill="1" applyBorder="1" applyAlignment="1">
      <alignment vertical="center" wrapText="1"/>
    </xf>
    <xf numFmtId="0" fontId="4" fillId="4" borderId="9" xfId="1" applyFont="1" applyFill="1" applyBorder="1" applyAlignment="1">
      <alignment horizontal="left" vertical="center"/>
    </xf>
    <xf numFmtId="9" fontId="4" fillId="4" borderId="9" xfId="1" applyNumberFormat="1" applyFont="1" applyFill="1" applyBorder="1" applyAlignment="1">
      <alignment horizontal="left" vertical="center"/>
    </xf>
    <xf numFmtId="0" fontId="4" fillId="4" borderId="9" xfId="1" applyFont="1" applyFill="1" applyBorder="1" applyAlignment="1">
      <alignment horizontal="center" vertical="center" wrapText="1"/>
    </xf>
    <xf numFmtId="0" fontId="2" fillId="2" borderId="0"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3">
    <cellStyle name="Hyperlink" xfId="2" builtinId="8"/>
    <cellStyle name="Normal" xfId="0" builtinId="0"/>
    <cellStyle name="Normal 3" xfId="1"/>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275166</xdr:colOff>
      <xdr:row>5</xdr:row>
      <xdr:rowOff>31750</xdr:rowOff>
    </xdr:from>
    <xdr:to>
      <xdr:col>4</xdr:col>
      <xdr:colOff>3311667</xdr:colOff>
      <xdr:row>14</xdr:row>
      <xdr:rowOff>746944</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32333" y="1449917"/>
          <a:ext cx="3036501" cy="31176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tureConsultation@severntrent.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tabSelected="1" zoomScale="90" zoomScaleNormal="90" workbookViewId="0">
      <selection activeCell="C13" sqref="C13"/>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1:7" ht="20.25" x14ac:dyDescent="0.2">
      <c r="B1" s="1" t="s">
        <v>0</v>
      </c>
      <c r="C1" s="2" t="str">
        <f>C5</f>
        <v>Dee Valley Water</v>
      </c>
    </row>
    <row r="2" spans="1:7" ht="12" customHeight="1" thickBot="1" x14ac:dyDescent="0.25"/>
    <row r="3" spans="1:7" ht="51.75" thickBot="1" x14ac:dyDescent="0.25">
      <c r="B3" s="3" t="s">
        <v>1</v>
      </c>
      <c r="C3" s="100" t="s">
        <v>387</v>
      </c>
      <c r="E3" s="4"/>
    </row>
    <row r="4" spans="1:7" ht="12" customHeight="1" thickBot="1" x14ac:dyDescent="0.25">
      <c r="B4" s="5"/>
      <c r="C4" s="6"/>
    </row>
    <row r="5" spans="1:7" ht="16.5" x14ac:dyDescent="0.2">
      <c r="B5" s="7" t="s">
        <v>2</v>
      </c>
      <c r="C5" s="50" t="s">
        <v>392</v>
      </c>
      <c r="E5" s="8" t="s">
        <v>3</v>
      </c>
    </row>
    <row r="6" spans="1:7" ht="17.25" thickBot="1" x14ac:dyDescent="0.25">
      <c r="B6" s="9" t="s">
        <v>332</v>
      </c>
      <c r="C6" s="51" t="s">
        <v>393</v>
      </c>
      <c r="E6" s="10"/>
    </row>
    <row r="7" spans="1:7" ht="12" customHeight="1" thickBot="1" x14ac:dyDescent="0.25">
      <c r="A7" s="11"/>
      <c r="B7" s="12"/>
      <c r="C7" s="47"/>
      <c r="D7" s="11"/>
      <c r="E7" s="13"/>
      <c r="F7" s="11"/>
      <c r="G7" s="11"/>
    </row>
    <row r="8" spans="1:7" ht="16.5" x14ac:dyDescent="0.2">
      <c r="B8" s="7" t="s">
        <v>4</v>
      </c>
      <c r="C8" s="50" t="s">
        <v>394</v>
      </c>
      <c r="E8" s="10"/>
    </row>
    <row r="9" spans="1:7" ht="16.5" x14ac:dyDescent="0.2">
      <c r="B9" s="14" t="s">
        <v>5</v>
      </c>
      <c r="C9" s="52" t="s">
        <v>395</v>
      </c>
      <c r="E9" s="10"/>
    </row>
    <row r="10" spans="1:7" ht="17.25" thickBot="1" x14ac:dyDescent="0.25">
      <c r="B10" s="9" t="s">
        <v>6</v>
      </c>
      <c r="C10" s="51" t="s">
        <v>7</v>
      </c>
      <c r="E10" s="10"/>
    </row>
    <row r="11" spans="1:7" ht="12" customHeight="1" thickBot="1" x14ac:dyDescent="0.25">
      <c r="A11" s="11"/>
      <c r="B11" s="12"/>
      <c r="C11" s="47"/>
      <c r="D11" s="11"/>
      <c r="E11" s="13"/>
      <c r="F11" s="11"/>
      <c r="G11" s="11"/>
    </row>
    <row r="12" spans="1:7" ht="49.5" x14ac:dyDescent="0.2">
      <c r="B12" s="7" t="s">
        <v>8</v>
      </c>
      <c r="C12" s="107" t="s">
        <v>400</v>
      </c>
      <c r="E12" s="10"/>
    </row>
    <row r="13" spans="1:7" ht="37.15" customHeight="1" thickBot="1" x14ac:dyDescent="0.25">
      <c r="B13" s="9" t="s">
        <v>9</v>
      </c>
      <c r="C13" s="51" t="s">
        <v>405</v>
      </c>
      <c r="E13" s="10"/>
    </row>
    <row r="14" spans="1:7" ht="12" customHeight="1" thickBot="1" x14ac:dyDescent="0.35">
      <c r="B14" s="15"/>
      <c r="C14" s="48"/>
      <c r="E14" s="10"/>
    </row>
    <row r="15" spans="1:7" ht="59.45" customHeight="1" thickBot="1" x14ac:dyDescent="0.25">
      <c r="B15" s="16" t="s">
        <v>10</v>
      </c>
      <c r="C15" s="49" t="s">
        <v>406</v>
      </c>
      <c r="E15" s="4"/>
    </row>
    <row r="16" spans="1:7" ht="12" customHeight="1" x14ac:dyDescent="0.2">
      <c r="B16" s="5"/>
      <c r="C16" s="6"/>
    </row>
    <row r="17" spans="2:6" ht="17.25" thickBot="1" x14ac:dyDescent="0.25">
      <c r="B17" s="8" t="s">
        <v>12</v>
      </c>
    </row>
    <row r="18" spans="2:6" ht="15.75" thickBot="1" x14ac:dyDescent="0.3">
      <c r="E18" s="18" t="s">
        <v>11</v>
      </c>
      <c r="F18" s="17"/>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sheetProtection sheet="1" objects="1" scenarios="1" selectLockedCells="1" selectUnlockedCells="1"/>
  <hyperlinks>
    <hyperlink ref="C12" r:id="rId1"/>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BD73"/>
  <sheetViews>
    <sheetView showGridLines="0" zoomScale="85" zoomScaleNormal="85" workbookViewId="0">
      <selection activeCell="H7" sqref="H7"/>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27" ht="20.25" x14ac:dyDescent="0.2">
      <c r="B1" s="112" t="s">
        <v>268</v>
      </c>
      <c r="C1" s="112"/>
      <c r="D1" s="112"/>
      <c r="E1" s="112"/>
      <c r="F1" s="112"/>
    </row>
    <row r="2" spans="2:27" ht="15" thickBot="1" x14ac:dyDescent="0.25"/>
    <row r="3" spans="2:27" ht="17.25" thickBot="1" x14ac:dyDescent="0.25">
      <c r="B3" s="124" t="s">
        <v>2</v>
      </c>
      <c r="C3" s="125"/>
      <c r="D3" s="134" t="str">
        <f>'Cover sheet'!C5</f>
        <v>Dee Valley Water</v>
      </c>
      <c r="E3" s="135"/>
      <c r="F3" s="136"/>
    </row>
    <row r="4" spans="2:27" ht="17.25" thickBot="1" x14ac:dyDescent="0.25">
      <c r="B4" s="124" t="s">
        <v>332</v>
      </c>
      <c r="C4" s="125"/>
      <c r="D4" s="134" t="str">
        <f>'Cover sheet'!C6</f>
        <v>Wrexham</v>
      </c>
      <c r="E4" s="135"/>
      <c r="F4" s="136"/>
    </row>
    <row r="5" spans="2:27" ht="15.75" thickBot="1" x14ac:dyDescent="0.25">
      <c r="C5" s="45"/>
      <c r="D5" s="46"/>
    </row>
    <row r="6" spans="2:27" ht="15" thickBot="1" x14ac:dyDescent="0.25">
      <c r="B6" s="78" t="s">
        <v>336</v>
      </c>
      <c r="C6" s="77" t="s">
        <v>23</v>
      </c>
      <c r="D6" s="21" t="s">
        <v>24</v>
      </c>
      <c r="E6" s="21" t="s">
        <v>25</v>
      </c>
      <c r="F6" s="93" t="s">
        <v>335</v>
      </c>
      <c r="H6" s="21" t="s">
        <v>312</v>
      </c>
      <c r="I6" s="21" t="s">
        <v>313</v>
      </c>
      <c r="J6" s="21" t="s">
        <v>314</v>
      </c>
      <c r="K6" s="21" t="s">
        <v>315</v>
      </c>
      <c r="L6" s="21" t="s">
        <v>316</v>
      </c>
      <c r="M6" s="21" t="s">
        <v>317</v>
      </c>
      <c r="N6" s="21" t="s">
        <v>318</v>
      </c>
      <c r="O6" s="21" t="s">
        <v>319</v>
      </c>
      <c r="P6" s="21" t="s">
        <v>320</v>
      </c>
      <c r="Q6" s="21" t="s">
        <v>321</v>
      </c>
      <c r="R6" s="21" t="s">
        <v>322</v>
      </c>
      <c r="S6" s="21" t="s">
        <v>323</v>
      </c>
      <c r="T6" s="21" t="s">
        <v>324</v>
      </c>
      <c r="U6" s="21" t="s">
        <v>325</v>
      </c>
      <c r="V6" s="21" t="s">
        <v>326</v>
      </c>
      <c r="W6" s="21" t="s">
        <v>327</v>
      </c>
      <c r="X6" s="21" t="s">
        <v>328</v>
      </c>
      <c r="Y6" s="21" t="s">
        <v>329</v>
      </c>
      <c r="Z6" s="21" t="s">
        <v>330</v>
      </c>
      <c r="AA6" s="21" t="s">
        <v>331</v>
      </c>
    </row>
    <row r="7" spans="2:27" ht="38.25" x14ac:dyDescent="0.2">
      <c r="B7" s="71">
        <v>1</v>
      </c>
      <c r="C7" s="35" t="s">
        <v>269</v>
      </c>
      <c r="D7" s="42" t="s">
        <v>270</v>
      </c>
      <c r="E7" s="42" t="s">
        <v>271</v>
      </c>
      <c r="F7" s="42" t="s">
        <v>28</v>
      </c>
      <c r="H7" s="38"/>
      <c r="I7" s="38"/>
      <c r="J7" s="38"/>
      <c r="K7" s="38"/>
      <c r="L7" s="38"/>
      <c r="M7" s="38"/>
      <c r="N7" s="38"/>
      <c r="O7" s="38"/>
      <c r="P7" s="38"/>
      <c r="Q7" s="38"/>
      <c r="R7" s="38"/>
      <c r="S7" s="38"/>
      <c r="T7" s="38"/>
      <c r="U7" s="38"/>
      <c r="V7" s="38"/>
      <c r="W7" s="38"/>
      <c r="X7" s="38"/>
      <c r="Y7" s="38"/>
      <c r="Z7" s="38"/>
      <c r="AA7" s="38"/>
    </row>
    <row r="8" spans="2:27" ht="38.25" x14ac:dyDescent="0.2">
      <c r="B8" s="71">
        <v>2</v>
      </c>
      <c r="C8" s="99" t="s">
        <v>272</v>
      </c>
      <c r="D8" s="42" t="s">
        <v>273</v>
      </c>
      <c r="E8" s="42" t="s">
        <v>271</v>
      </c>
      <c r="F8" s="42" t="s">
        <v>28</v>
      </c>
      <c r="H8" s="38"/>
      <c r="I8" s="38"/>
      <c r="J8" s="38"/>
      <c r="K8" s="38"/>
      <c r="L8" s="38"/>
      <c r="M8" s="38"/>
      <c r="N8" s="38"/>
      <c r="O8" s="38"/>
      <c r="P8" s="38"/>
      <c r="Q8" s="38"/>
      <c r="R8" s="38"/>
      <c r="S8" s="38"/>
      <c r="T8" s="38"/>
      <c r="U8" s="38"/>
      <c r="V8" s="38"/>
      <c r="W8" s="38"/>
      <c r="X8" s="38"/>
      <c r="Y8" s="38"/>
      <c r="Z8" s="38"/>
      <c r="AA8" s="38"/>
    </row>
    <row r="9" spans="2:27" ht="38.25" x14ac:dyDescent="0.2">
      <c r="B9" s="71">
        <v>3</v>
      </c>
      <c r="C9" s="99" t="s">
        <v>275</v>
      </c>
      <c r="D9" s="42" t="s">
        <v>276</v>
      </c>
      <c r="E9" s="42" t="s">
        <v>271</v>
      </c>
      <c r="F9" s="42" t="s">
        <v>28</v>
      </c>
      <c r="H9" s="38"/>
      <c r="I9" s="38"/>
      <c r="J9" s="38"/>
      <c r="K9" s="38"/>
      <c r="L9" s="38"/>
      <c r="M9" s="38"/>
      <c r="N9" s="38"/>
      <c r="O9" s="38"/>
      <c r="P9" s="38"/>
      <c r="Q9" s="38"/>
      <c r="R9" s="38"/>
      <c r="S9" s="38"/>
      <c r="T9" s="38"/>
      <c r="U9" s="38"/>
      <c r="V9" s="38"/>
      <c r="W9" s="38"/>
      <c r="X9" s="38"/>
      <c r="Y9" s="38"/>
      <c r="Z9" s="38"/>
      <c r="AA9" s="38"/>
    </row>
    <row r="10" spans="2:27" ht="38.25" x14ac:dyDescent="0.2">
      <c r="B10" s="71">
        <v>4</v>
      </c>
      <c r="C10" s="99" t="s">
        <v>278</v>
      </c>
      <c r="D10" s="42" t="s">
        <v>279</v>
      </c>
      <c r="E10" s="42" t="s">
        <v>280</v>
      </c>
      <c r="F10" s="42" t="s">
        <v>28</v>
      </c>
      <c r="H10" s="38"/>
      <c r="I10" s="38"/>
      <c r="J10" s="38"/>
      <c r="K10" s="38"/>
      <c r="L10" s="38"/>
      <c r="M10" s="38"/>
      <c r="N10" s="38"/>
      <c r="O10" s="38"/>
      <c r="P10" s="38"/>
      <c r="Q10" s="38"/>
      <c r="R10" s="38"/>
      <c r="S10" s="38"/>
      <c r="T10" s="38"/>
      <c r="U10" s="38"/>
      <c r="V10" s="38"/>
      <c r="W10" s="38"/>
      <c r="X10" s="38"/>
      <c r="Y10" s="38"/>
      <c r="Z10" s="38"/>
      <c r="AA10" s="38"/>
    </row>
    <row r="11" spans="2:27" ht="38.25" x14ac:dyDescent="0.2">
      <c r="B11" s="71">
        <v>5</v>
      </c>
      <c r="C11" s="99" t="s">
        <v>282</v>
      </c>
      <c r="D11" s="42" t="s">
        <v>283</v>
      </c>
      <c r="E11" s="42" t="s">
        <v>52</v>
      </c>
      <c r="F11" s="42" t="s">
        <v>28</v>
      </c>
      <c r="H11" s="38"/>
      <c r="I11" s="38"/>
      <c r="J11" s="38"/>
      <c r="K11" s="38"/>
      <c r="L11" s="38"/>
      <c r="M11" s="38"/>
      <c r="N11" s="38"/>
      <c r="O11" s="38"/>
      <c r="P11" s="38"/>
      <c r="Q11" s="38"/>
      <c r="R11" s="38"/>
      <c r="S11" s="38"/>
      <c r="T11" s="38"/>
      <c r="U11" s="38"/>
      <c r="V11" s="38"/>
      <c r="W11" s="38"/>
      <c r="X11" s="38"/>
      <c r="Y11" s="38"/>
      <c r="Z11" s="38"/>
      <c r="AA11" s="38"/>
    </row>
    <row r="12" spans="2:27" ht="38.65" customHeight="1" x14ac:dyDescent="0.2">
      <c r="B12" s="71">
        <v>6</v>
      </c>
      <c r="C12" s="99" t="s">
        <v>370</v>
      </c>
      <c r="D12" s="42" t="s">
        <v>28</v>
      </c>
      <c r="E12" s="42" t="s">
        <v>271</v>
      </c>
      <c r="F12" s="42" t="s">
        <v>28</v>
      </c>
      <c r="H12" s="38"/>
      <c r="I12" s="38"/>
      <c r="J12" s="38"/>
      <c r="K12" s="38"/>
      <c r="L12" s="38"/>
      <c r="M12" s="38"/>
      <c r="N12" s="38"/>
      <c r="O12" s="38"/>
      <c r="P12" s="38"/>
      <c r="Q12" s="38"/>
      <c r="R12" s="38"/>
      <c r="S12" s="38"/>
      <c r="T12" s="38"/>
      <c r="U12" s="38"/>
      <c r="V12" s="38"/>
      <c r="W12" s="38"/>
      <c r="X12" s="38"/>
      <c r="Y12" s="38"/>
      <c r="Z12" s="38"/>
      <c r="AA12" s="38"/>
    </row>
    <row r="13" spans="2:27" ht="38.25" x14ac:dyDescent="0.2">
      <c r="B13" s="71">
        <v>7</v>
      </c>
      <c r="C13" s="99" t="s">
        <v>285</v>
      </c>
      <c r="D13" s="42" t="s">
        <v>286</v>
      </c>
      <c r="E13" s="42" t="s">
        <v>49</v>
      </c>
      <c r="F13" s="42">
        <v>1</v>
      </c>
      <c r="H13" s="38"/>
      <c r="I13" s="38"/>
      <c r="J13" s="38"/>
      <c r="K13" s="38"/>
      <c r="L13" s="38"/>
      <c r="M13" s="38"/>
      <c r="N13" s="38"/>
      <c r="O13" s="38"/>
      <c r="P13" s="38"/>
      <c r="Q13" s="38"/>
      <c r="R13" s="38"/>
      <c r="S13" s="38"/>
      <c r="T13" s="38"/>
      <c r="U13" s="38"/>
      <c r="V13" s="38"/>
      <c r="W13" s="38"/>
      <c r="X13" s="38"/>
      <c r="Y13" s="38"/>
      <c r="Z13" s="38"/>
      <c r="AA13" s="38"/>
    </row>
    <row r="14" spans="2:27" ht="38.25" x14ac:dyDescent="0.2">
      <c r="B14" s="71">
        <v>8</v>
      </c>
      <c r="C14" s="99" t="s">
        <v>288</v>
      </c>
      <c r="D14" s="42" t="s">
        <v>289</v>
      </c>
      <c r="E14" s="42" t="s">
        <v>290</v>
      </c>
      <c r="F14" s="42">
        <v>2</v>
      </c>
      <c r="H14" s="38"/>
      <c r="I14" s="38"/>
      <c r="J14" s="38"/>
      <c r="K14" s="38"/>
      <c r="L14" s="38"/>
      <c r="M14" s="38"/>
      <c r="N14" s="38"/>
      <c r="O14" s="38"/>
      <c r="P14" s="38"/>
      <c r="Q14" s="38"/>
      <c r="R14" s="38"/>
      <c r="S14" s="38"/>
      <c r="T14" s="38"/>
      <c r="U14" s="38"/>
      <c r="V14" s="38"/>
      <c r="W14" s="38"/>
      <c r="X14" s="38"/>
      <c r="Y14" s="38"/>
      <c r="Z14" s="38"/>
      <c r="AA14" s="38"/>
    </row>
    <row r="15" spans="2:27" ht="38.25" x14ac:dyDescent="0.2">
      <c r="B15" s="71">
        <v>9</v>
      </c>
      <c r="C15" s="99" t="s">
        <v>373</v>
      </c>
      <c r="D15" s="42" t="s">
        <v>291</v>
      </c>
      <c r="E15" s="42" t="s">
        <v>292</v>
      </c>
      <c r="F15" s="42">
        <v>2</v>
      </c>
      <c r="H15" s="38"/>
      <c r="I15" s="38"/>
      <c r="J15" s="38"/>
      <c r="K15" s="38"/>
      <c r="L15" s="38"/>
      <c r="M15" s="38"/>
      <c r="N15" s="38"/>
      <c r="O15" s="38"/>
      <c r="P15" s="38"/>
      <c r="Q15" s="38"/>
      <c r="R15" s="38"/>
      <c r="S15" s="38"/>
      <c r="T15" s="38"/>
      <c r="U15" s="38"/>
      <c r="V15" s="38"/>
      <c r="W15" s="38"/>
      <c r="X15" s="38"/>
      <c r="Y15" s="38"/>
      <c r="Z15" s="38"/>
      <c r="AA15" s="38"/>
    </row>
    <row r="16" spans="2:27" ht="38.25" x14ac:dyDescent="0.2">
      <c r="B16" s="71">
        <v>10</v>
      </c>
      <c r="C16" s="99" t="s">
        <v>374</v>
      </c>
      <c r="D16" s="42" t="s">
        <v>293</v>
      </c>
      <c r="E16" s="42" t="s">
        <v>292</v>
      </c>
      <c r="F16" s="42">
        <v>2</v>
      </c>
      <c r="H16" s="38"/>
      <c r="I16" s="38"/>
      <c r="J16" s="38"/>
      <c r="K16" s="38"/>
      <c r="L16" s="38"/>
      <c r="M16" s="38"/>
      <c r="N16" s="38"/>
      <c r="O16" s="38"/>
      <c r="P16" s="38"/>
      <c r="Q16" s="38"/>
      <c r="R16" s="38"/>
      <c r="S16" s="38"/>
      <c r="T16" s="38"/>
      <c r="U16" s="38"/>
      <c r="V16" s="38"/>
      <c r="W16" s="38"/>
      <c r="X16" s="38"/>
      <c r="Y16" s="38"/>
      <c r="Z16" s="38"/>
      <c r="AA16" s="38"/>
    </row>
    <row r="17" spans="1:27" ht="38.25" x14ac:dyDescent="0.2">
      <c r="B17" s="71">
        <v>11</v>
      </c>
      <c r="C17" s="99" t="s">
        <v>380</v>
      </c>
      <c r="D17" s="42" t="s">
        <v>294</v>
      </c>
      <c r="E17" s="42" t="s">
        <v>292</v>
      </c>
      <c r="F17" s="42">
        <v>2</v>
      </c>
      <c r="H17" s="38"/>
      <c r="I17" s="38"/>
      <c r="J17" s="38"/>
      <c r="K17" s="38"/>
      <c r="L17" s="38"/>
      <c r="M17" s="38"/>
      <c r="N17" s="38"/>
      <c r="O17" s="38"/>
      <c r="P17" s="38"/>
      <c r="Q17" s="38"/>
      <c r="R17" s="38"/>
      <c r="S17" s="38"/>
      <c r="T17" s="38"/>
      <c r="U17" s="38"/>
      <c r="V17" s="38"/>
      <c r="W17" s="38"/>
      <c r="X17" s="38"/>
      <c r="Y17" s="38"/>
      <c r="Z17" s="38"/>
      <c r="AA17" s="38"/>
    </row>
    <row r="18" spans="1:27" ht="38.25" x14ac:dyDescent="0.2">
      <c r="B18" s="71">
        <v>12</v>
      </c>
      <c r="C18" s="99" t="s">
        <v>381</v>
      </c>
      <c r="D18" s="42" t="s">
        <v>295</v>
      </c>
      <c r="E18" s="42" t="s">
        <v>292</v>
      </c>
      <c r="F18" s="42">
        <v>2</v>
      </c>
      <c r="H18" s="38"/>
      <c r="I18" s="38"/>
      <c r="J18" s="38"/>
      <c r="K18" s="38"/>
      <c r="L18" s="38"/>
      <c r="M18" s="38"/>
      <c r="N18" s="38"/>
      <c r="O18" s="38"/>
      <c r="P18" s="38"/>
      <c r="Q18" s="38"/>
      <c r="R18" s="38"/>
      <c r="S18" s="38"/>
      <c r="T18" s="38"/>
      <c r="U18" s="38"/>
      <c r="V18" s="38"/>
      <c r="W18" s="38"/>
      <c r="X18" s="38"/>
      <c r="Y18" s="38"/>
      <c r="Z18" s="38"/>
      <c r="AA18" s="38"/>
    </row>
    <row r="19" spans="1:27" ht="38.25" x14ac:dyDescent="0.2">
      <c r="B19" s="71">
        <v>13</v>
      </c>
      <c r="C19" s="99" t="s">
        <v>382</v>
      </c>
      <c r="D19" s="42" t="s">
        <v>296</v>
      </c>
      <c r="E19" s="42" t="s">
        <v>292</v>
      </c>
      <c r="F19" s="42">
        <v>2</v>
      </c>
      <c r="H19" s="38"/>
      <c r="I19" s="38"/>
      <c r="J19" s="38"/>
      <c r="K19" s="38"/>
      <c r="L19" s="38"/>
      <c r="M19" s="38"/>
      <c r="N19" s="38"/>
      <c r="O19" s="38"/>
      <c r="P19" s="38"/>
      <c r="Q19" s="38"/>
      <c r="R19" s="38"/>
      <c r="S19" s="38"/>
      <c r="T19" s="38"/>
      <c r="U19" s="38"/>
      <c r="V19" s="38"/>
      <c r="W19" s="38"/>
      <c r="X19" s="38"/>
      <c r="Y19" s="38"/>
      <c r="Z19" s="38"/>
      <c r="AA19" s="38"/>
    </row>
    <row r="20" spans="1:27" ht="38.25" x14ac:dyDescent="0.2">
      <c r="B20" s="71">
        <v>14</v>
      </c>
      <c r="C20" s="99" t="s">
        <v>383</v>
      </c>
      <c r="D20" s="42" t="s">
        <v>297</v>
      </c>
      <c r="E20" s="42" t="s">
        <v>292</v>
      </c>
      <c r="F20" s="42">
        <v>2</v>
      </c>
      <c r="H20" s="38"/>
      <c r="I20" s="38"/>
      <c r="J20" s="38"/>
      <c r="K20" s="38"/>
      <c r="L20" s="38"/>
      <c r="M20" s="38"/>
      <c r="N20" s="38"/>
      <c r="O20" s="38"/>
      <c r="P20" s="38"/>
      <c r="Q20" s="38"/>
      <c r="R20" s="38"/>
      <c r="S20" s="38"/>
      <c r="T20" s="38"/>
      <c r="U20" s="38"/>
      <c r="V20" s="38"/>
      <c r="W20" s="38"/>
      <c r="X20" s="38"/>
      <c r="Y20" s="38"/>
      <c r="Z20" s="38"/>
      <c r="AA20" s="38"/>
    </row>
    <row r="21" spans="1:27" ht="38.25" x14ac:dyDescent="0.2">
      <c r="B21" s="71">
        <v>15</v>
      </c>
      <c r="C21" s="99" t="s">
        <v>298</v>
      </c>
      <c r="D21" s="42" t="s">
        <v>299</v>
      </c>
      <c r="E21" s="42" t="s">
        <v>300</v>
      </c>
      <c r="F21" s="42">
        <v>2</v>
      </c>
      <c r="H21" s="38"/>
      <c r="I21" s="38"/>
      <c r="J21" s="38"/>
      <c r="K21" s="38"/>
      <c r="L21" s="38"/>
      <c r="M21" s="38"/>
      <c r="N21" s="38"/>
      <c r="O21" s="38"/>
      <c r="P21" s="38"/>
      <c r="Q21" s="38"/>
      <c r="R21" s="38"/>
      <c r="S21" s="38"/>
      <c r="T21" s="38"/>
      <c r="U21" s="38"/>
      <c r="V21" s="38"/>
      <c r="W21" s="38"/>
      <c r="X21" s="38"/>
      <c r="Y21" s="38"/>
      <c r="Z21" s="38"/>
      <c r="AA21" s="38"/>
    </row>
    <row r="22" spans="1:27" ht="38.25" x14ac:dyDescent="0.2">
      <c r="B22" s="71">
        <v>16</v>
      </c>
      <c r="C22" s="99" t="s">
        <v>302</v>
      </c>
      <c r="D22" s="42" t="s">
        <v>303</v>
      </c>
      <c r="E22" s="42" t="s">
        <v>300</v>
      </c>
      <c r="F22" s="42">
        <v>2</v>
      </c>
      <c r="H22" s="38"/>
      <c r="I22" s="38"/>
      <c r="J22" s="38"/>
      <c r="K22" s="38"/>
      <c r="L22" s="38"/>
      <c r="M22" s="38"/>
      <c r="N22" s="38"/>
      <c r="O22" s="38"/>
      <c r="P22" s="38"/>
      <c r="Q22" s="38"/>
      <c r="R22" s="38"/>
      <c r="S22" s="38"/>
      <c r="T22" s="38"/>
      <c r="U22" s="38"/>
      <c r="V22" s="38"/>
      <c r="W22" s="38"/>
      <c r="X22" s="38"/>
      <c r="Y22" s="38"/>
      <c r="Z22" s="38"/>
      <c r="AA22" s="38"/>
    </row>
    <row r="23" spans="1:27" ht="38.25" x14ac:dyDescent="0.2">
      <c r="B23" s="71">
        <v>17</v>
      </c>
      <c r="C23" s="99" t="s">
        <v>305</v>
      </c>
      <c r="D23" s="42" t="s">
        <v>306</v>
      </c>
      <c r="E23" s="42" t="s">
        <v>307</v>
      </c>
      <c r="F23" s="42" t="s">
        <v>28</v>
      </c>
      <c r="H23" s="38"/>
      <c r="I23" s="38"/>
      <c r="J23" s="38"/>
      <c r="K23" s="38"/>
      <c r="L23" s="38"/>
      <c r="M23" s="38"/>
      <c r="N23" s="38"/>
      <c r="O23" s="38"/>
      <c r="P23" s="38"/>
      <c r="Q23" s="38"/>
      <c r="R23" s="38"/>
      <c r="S23" s="38"/>
      <c r="T23" s="38"/>
      <c r="U23" s="38"/>
      <c r="V23" s="38"/>
      <c r="W23" s="38"/>
      <c r="X23" s="38"/>
      <c r="Y23" s="38"/>
      <c r="Z23" s="38"/>
      <c r="AA23" s="38"/>
    </row>
    <row r="24" spans="1:27" ht="38.25" x14ac:dyDescent="0.2">
      <c r="A24" s="5"/>
      <c r="B24" s="71">
        <v>18</v>
      </c>
      <c r="C24" s="99" t="s">
        <v>309</v>
      </c>
      <c r="D24" s="42" t="s">
        <v>310</v>
      </c>
      <c r="E24" s="42" t="s">
        <v>307</v>
      </c>
      <c r="F24" s="42" t="s">
        <v>28</v>
      </c>
      <c r="G24" s="5"/>
      <c r="H24" s="23"/>
      <c r="I24" s="23"/>
      <c r="J24" s="23"/>
      <c r="K24" s="23"/>
      <c r="L24" s="23"/>
      <c r="M24" s="23"/>
      <c r="N24" s="23"/>
      <c r="O24" s="23"/>
      <c r="P24" s="23"/>
      <c r="Q24" s="23"/>
      <c r="R24" s="23"/>
      <c r="S24" s="23"/>
      <c r="T24" s="23"/>
      <c r="U24" s="23"/>
      <c r="V24" s="23"/>
      <c r="W24" s="23"/>
      <c r="X24" s="23"/>
      <c r="Y24" s="23"/>
      <c r="Z24" s="23"/>
      <c r="AA24" s="23"/>
    </row>
    <row r="25" spans="1:27" x14ac:dyDescent="0.2"/>
    <row r="26" spans="1:27" x14ac:dyDescent="0.2"/>
    <row r="27" spans="1:27" x14ac:dyDescent="0.2"/>
    <row r="28" spans="1:27" ht="15" x14ac:dyDescent="0.25">
      <c r="B28" s="55" t="s">
        <v>338</v>
      </c>
      <c r="C28" s="26"/>
    </row>
    <row r="29" spans="1:27" x14ac:dyDescent="0.2">
      <c r="B29" s="26"/>
      <c r="C29" s="26"/>
    </row>
    <row r="30" spans="1:27" x14ac:dyDescent="0.2">
      <c r="B30" s="56"/>
      <c r="C30" s="26" t="s">
        <v>339</v>
      </c>
    </row>
    <row r="31" spans="1:27" x14ac:dyDescent="0.2">
      <c r="B31" s="26"/>
      <c r="C31" s="26"/>
    </row>
    <row r="32" spans="1:27" x14ac:dyDescent="0.2">
      <c r="B32" s="57"/>
      <c r="C32" s="26" t="s">
        <v>340</v>
      </c>
    </row>
    <row r="33" spans="2:9" x14ac:dyDescent="0.2"/>
    <row r="34" spans="2:9" x14ac:dyDescent="0.2"/>
    <row r="35" spans="2:9" x14ac:dyDescent="0.2"/>
    <row r="36" spans="2:9" s="26" customFormat="1" ht="15" x14ac:dyDescent="0.25">
      <c r="B36" s="128" t="s">
        <v>347</v>
      </c>
      <c r="C36" s="129"/>
      <c r="D36" s="129"/>
      <c r="E36" s="129"/>
      <c r="F36" s="129"/>
      <c r="G36" s="129"/>
      <c r="H36" s="129"/>
      <c r="I36" s="130"/>
    </row>
    <row r="37" spans="2:9" x14ac:dyDescent="0.2"/>
    <row r="38" spans="2:9" s="6" customFormat="1" ht="13.5" x14ac:dyDescent="0.2">
      <c r="B38" s="59" t="s">
        <v>336</v>
      </c>
      <c r="C38" s="131" t="s">
        <v>334</v>
      </c>
      <c r="D38" s="131"/>
      <c r="E38" s="131"/>
      <c r="F38" s="131"/>
      <c r="G38" s="131"/>
      <c r="H38" s="131"/>
      <c r="I38" s="131"/>
    </row>
    <row r="39" spans="2:9" s="6" customFormat="1" ht="42" customHeight="1" x14ac:dyDescent="0.2">
      <c r="B39" s="60">
        <v>1</v>
      </c>
      <c r="C39" s="119" t="s">
        <v>371</v>
      </c>
      <c r="D39" s="120"/>
      <c r="E39" s="120"/>
      <c r="F39" s="120"/>
      <c r="G39" s="120"/>
      <c r="H39" s="120"/>
      <c r="I39" s="120"/>
    </row>
    <row r="40" spans="2:9" s="6" customFormat="1" ht="25.5" customHeight="1" x14ac:dyDescent="0.2">
      <c r="B40" s="60">
        <v>2</v>
      </c>
      <c r="C40" s="119" t="s">
        <v>274</v>
      </c>
      <c r="D40" s="120"/>
      <c r="E40" s="120"/>
      <c r="F40" s="120"/>
      <c r="G40" s="120"/>
      <c r="H40" s="120"/>
      <c r="I40" s="120"/>
    </row>
    <row r="41" spans="2:9" s="6" customFormat="1" ht="27" customHeight="1" x14ac:dyDescent="0.2">
      <c r="B41" s="60">
        <v>3</v>
      </c>
      <c r="C41" s="119" t="s">
        <v>277</v>
      </c>
      <c r="D41" s="120"/>
      <c r="E41" s="120"/>
      <c r="F41" s="120"/>
      <c r="G41" s="120"/>
      <c r="H41" s="120"/>
      <c r="I41" s="120"/>
    </row>
    <row r="42" spans="2:9" s="6" customFormat="1" ht="40.5" customHeight="1" x14ac:dyDescent="0.2">
      <c r="B42" s="60">
        <v>4</v>
      </c>
      <c r="C42" s="119" t="s">
        <v>281</v>
      </c>
      <c r="D42" s="120"/>
      <c r="E42" s="120"/>
      <c r="F42" s="120"/>
      <c r="G42" s="120"/>
      <c r="H42" s="120"/>
      <c r="I42" s="120"/>
    </row>
    <row r="43" spans="2:9" s="6" customFormat="1" ht="40.5" customHeight="1" x14ac:dyDescent="0.2">
      <c r="B43" s="60">
        <v>5</v>
      </c>
      <c r="C43" s="119" t="s">
        <v>284</v>
      </c>
      <c r="D43" s="120"/>
      <c r="E43" s="120"/>
      <c r="F43" s="120"/>
      <c r="G43" s="120"/>
      <c r="H43" s="120"/>
      <c r="I43" s="120"/>
    </row>
    <row r="44" spans="2:9" s="6" customFormat="1" ht="50.65" customHeight="1" x14ac:dyDescent="0.2">
      <c r="B44" s="60">
        <v>6</v>
      </c>
      <c r="C44" s="119" t="s">
        <v>372</v>
      </c>
      <c r="D44" s="120"/>
      <c r="E44" s="120"/>
      <c r="F44" s="120"/>
      <c r="G44" s="120"/>
      <c r="H44" s="120"/>
      <c r="I44" s="120"/>
    </row>
    <row r="45" spans="2:9" s="6" customFormat="1" ht="27.4" customHeight="1" x14ac:dyDescent="0.2">
      <c r="B45" s="60">
        <v>7</v>
      </c>
      <c r="C45" s="119" t="s">
        <v>287</v>
      </c>
      <c r="D45" s="120"/>
      <c r="E45" s="120"/>
      <c r="F45" s="120"/>
      <c r="G45" s="120"/>
      <c r="H45" s="120"/>
      <c r="I45" s="120"/>
    </row>
    <row r="46" spans="2:9" s="6" customFormat="1" ht="37.15" customHeight="1" x14ac:dyDescent="0.2">
      <c r="B46" s="60">
        <v>8</v>
      </c>
      <c r="C46" s="119" t="s">
        <v>375</v>
      </c>
      <c r="D46" s="120"/>
      <c r="E46" s="120"/>
      <c r="F46" s="120"/>
      <c r="G46" s="120"/>
      <c r="H46" s="120"/>
      <c r="I46" s="120"/>
    </row>
    <row r="47" spans="2:9" s="6" customFormat="1" ht="31.5" customHeight="1" x14ac:dyDescent="0.2">
      <c r="B47" s="60">
        <v>9</v>
      </c>
      <c r="C47" s="119" t="s">
        <v>376</v>
      </c>
      <c r="D47" s="120"/>
      <c r="E47" s="120"/>
      <c r="F47" s="120"/>
      <c r="G47" s="120"/>
      <c r="H47" s="120"/>
      <c r="I47" s="120"/>
    </row>
    <row r="48" spans="2:9" s="6" customFormat="1" ht="28.9" customHeight="1" x14ac:dyDescent="0.2">
      <c r="B48" s="60">
        <v>10</v>
      </c>
      <c r="C48" s="119" t="s">
        <v>377</v>
      </c>
      <c r="D48" s="120"/>
      <c r="E48" s="120"/>
      <c r="F48" s="120"/>
      <c r="G48" s="120"/>
      <c r="H48" s="120"/>
      <c r="I48" s="120"/>
    </row>
    <row r="49" spans="2:9" s="6" customFormat="1" ht="33" customHeight="1" x14ac:dyDescent="0.2">
      <c r="B49" s="60">
        <v>11</v>
      </c>
      <c r="C49" s="119" t="s">
        <v>378</v>
      </c>
      <c r="D49" s="120"/>
      <c r="E49" s="120"/>
      <c r="F49" s="120"/>
      <c r="G49" s="120"/>
      <c r="H49" s="120"/>
      <c r="I49" s="120"/>
    </row>
    <row r="50" spans="2:9" s="6" customFormat="1" ht="59.65" customHeight="1" x14ac:dyDescent="0.2">
      <c r="B50" s="60">
        <v>12</v>
      </c>
      <c r="C50" s="119" t="s">
        <v>379</v>
      </c>
      <c r="D50" s="120"/>
      <c r="E50" s="120"/>
      <c r="F50" s="120"/>
      <c r="G50" s="120"/>
      <c r="H50" s="120"/>
      <c r="I50" s="120"/>
    </row>
    <row r="51" spans="2:9" s="6" customFormat="1" ht="25.5" customHeight="1" x14ac:dyDescent="0.2">
      <c r="B51" s="60">
        <v>13</v>
      </c>
      <c r="C51" s="119" t="s">
        <v>385</v>
      </c>
      <c r="D51" s="120"/>
      <c r="E51" s="120"/>
      <c r="F51" s="120"/>
      <c r="G51" s="120"/>
      <c r="H51" s="120"/>
      <c r="I51" s="120"/>
    </row>
    <row r="52" spans="2:9" s="6" customFormat="1" ht="25.9" customHeight="1" x14ac:dyDescent="0.2">
      <c r="B52" s="60">
        <v>14</v>
      </c>
      <c r="C52" s="119" t="s">
        <v>384</v>
      </c>
      <c r="D52" s="120"/>
      <c r="E52" s="120"/>
      <c r="F52" s="120"/>
      <c r="G52" s="120"/>
      <c r="H52" s="120"/>
      <c r="I52" s="120"/>
    </row>
    <row r="53" spans="2:9" s="6" customFormat="1" ht="22.9" customHeight="1" x14ac:dyDescent="0.2">
      <c r="B53" s="60">
        <v>15</v>
      </c>
      <c r="C53" s="119" t="s">
        <v>301</v>
      </c>
      <c r="D53" s="120"/>
      <c r="E53" s="120"/>
      <c r="F53" s="120"/>
      <c r="G53" s="120"/>
      <c r="H53" s="120"/>
      <c r="I53" s="120"/>
    </row>
    <row r="54" spans="2:9" s="6" customFormat="1" ht="28.9" customHeight="1" x14ac:dyDescent="0.2">
      <c r="B54" s="60">
        <v>16</v>
      </c>
      <c r="C54" s="119" t="s">
        <v>304</v>
      </c>
      <c r="D54" s="120"/>
      <c r="E54" s="120"/>
      <c r="F54" s="120"/>
      <c r="G54" s="120"/>
      <c r="H54" s="120"/>
      <c r="I54" s="120"/>
    </row>
    <row r="55" spans="2:9" s="6" customFormat="1" ht="41.65" customHeight="1" x14ac:dyDescent="0.2">
      <c r="B55" s="60">
        <v>17</v>
      </c>
      <c r="C55" s="119" t="s">
        <v>308</v>
      </c>
      <c r="D55" s="120"/>
      <c r="E55" s="120"/>
      <c r="F55" s="120"/>
      <c r="G55" s="120"/>
      <c r="H55" s="120"/>
      <c r="I55" s="120"/>
    </row>
    <row r="56" spans="2:9" s="6" customFormat="1" ht="58.5" customHeight="1" x14ac:dyDescent="0.2">
      <c r="B56" s="60">
        <v>18</v>
      </c>
      <c r="C56" s="119" t="s">
        <v>311</v>
      </c>
      <c r="D56" s="120"/>
      <c r="E56" s="120"/>
      <c r="F56" s="120"/>
      <c r="G56" s="120"/>
      <c r="H56" s="120"/>
      <c r="I56" s="120"/>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sheetProtection sheet="1" objects="1" scenarios="1" selectLockedCells="1" selectUnlockedCells="1"/>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7"/>
  <sheetViews>
    <sheetView showGridLines="0" zoomScale="80" zoomScaleNormal="80" workbookViewId="0">
      <pane ySplit="3" topLeftCell="A4" activePane="bottomLeft" state="frozen"/>
      <selection activeCell="C3" sqref="C3"/>
      <selection pane="bottomLeft" activeCell="E6" sqref="E6"/>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12" t="s">
        <v>13</v>
      </c>
      <c r="C1" s="112"/>
      <c r="D1" s="2" t="str">
        <f>'Cover sheet'!C1</f>
        <v>Dee Valley Water</v>
      </c>
    </row>
    <row r="2" spans="2:6" ht="12" customHeight="1" thickBot="1" x14ac:dyDescent="0.25"/>
    <row r="3" spans="2:6" ht="30" customHeight="1" thickBot="1" x14ac:dyDescent="0.25">
      <c r="B3" s="19" t="s">
        <v>14</v>
      </c>
      <c r="C3" s="20" t="s">
        <v>15</v>
      </c>
      <c r="D3" s="21" t="s">
        <v>16</v>
      </c>
      <c r="E3" s="20" t="s">
        <v>17</v>
      </c>
      <c r="F3" s="20" t="s">
        <v>18</v>
      </c>
    </row>
    <row r="4" spans="2:6" ht="14.45" customHeight="1" x14ac:dyDescent="0.2">
      <c r="B4" s="22" t="s">
        <v>19</v>
      </c>
      <c r="C4" s="22" t="s">
        <v>20</v>
      </c>
      <c r="D4" s="22" t="s">
        <v>21</v>
      </c>
      <c r="E4" s="23"/>
      <c r="F4" s="23"/>
    </row>
    <row r="5" spans="2:6" x14ac:dyDescent="0.2">
      <c r="B5" s="106">
        <v>43150</v>
      </c>
      <c r="C5" s="22" t="s">
        <v>408</v>
      </c>
      <c r="D5" s="22"/>
      <c r="E5" s="22" t="s">
        <v>409</v>
      </c>
      <c r="F5" s="23"/>
    </row>
    <row r="6" spans="2:6" x14ac:dyDescent="0.2">
      <c r="B6" s="106"/>
      <c r="C6" s="22"/>
      <c r="D6" s="22"/>
      <c r="E6" s="22"/>
      <c r="F6" s="23"/>
    </row>
    <row r="7" spans="2:6" x14ac:dyDescent="0.2">
      <c r="B7" s="106"/>
      <c r="C7" s="22"/>
      <c r="D7" s="22"/>
      <c r="E7" s="22"/>
      <c r="F7" s="23"/>
    </row>
    <row r="8" spans="2:6" x14ac:dyDescent="0.2">
      <c r="B8" s="106"/>
      <c r="C8" s="22"/>
      <c r="D8" s="22"/>
      <c r="E8" s="108"/>
      <c r="F8" s="23"/>
    </row>
    <row r="9" spans="2:6" x14ac:dyDescent="0.2">
      <c r="B9" s="22"/>
      <c r="C9" s="22"/>
      <c r="D9" s="22"/>
      <c r="E9" s="23"/>
      <c r="F9" s="23"/>
    </row>
    <row r="10" spans="2:6" x14ac:dyDescent="0.2">
      <c r="B10" s="22"/>
      <c r="C10" s="22"/>
      <c r="D10" s="22"/>
      <c r="E10" s="23"/>
      <c r="F10" s="23"/>
    </row>
    <row r="11" spans="2:6" x14ac:dyDescent="0.2">
      <c r="B11" s="23"/>
      <c r="C11" s="23"/>
      <c r="D11" s="23"/>
      <c r="E11" s="23"/>
      <c r="F11" s="23"/>
    </row>
    <row r="12" spans="2:6" x14ac:dyDescent="0.2">
      <c r="B12" s="23"/>
      <c r="C12" s="23"/>
      <c r="D12" s="23"/>
      <c r="E12" s="23"/>
      <c r="F12" s="23"/>
    </row>
    <row r="13" spans="2:6" x14ac:dyDescent="0.2">
      <c r="B13" s="23"/>
      <c r="C13" s="23"/>
      <c r="D13" s="23"/>
      <c r="E13" s="23"/>
      <c r="F13" s="23"/>
    </row>
    <row r="14" spans="2:6" x14ac:dyDescent="0.2">
      <c r="B14" s="23"/>
      <c r="C14" s="23"/>
      <c r="D14" s="23"/>
      <c r="E14" s="23"/>
      <c r="F14" s="23"/>
    </row>
    <row r="15" spans="2:6" x14ac:dyDescent="0.2">
      <c r="B15" s="23"/>
      <c r="C15" s="23"/>
      <c r="D15" s="23"/>
      <c r="E15" s="23"/>
      <c r="F15" s="23"/>
    </row>
    <row r="16" spans="2:6" x14ac:dyDescent="0.2">
      <c r="B16" s="23"/>
      <c r="C16" s="23"/>
      <c r="D16" s="23"/>
      <c r="E16" s="23"/>
      <c r="F16" s="23"/>
    </row>
    <row r="17" spans="2:6" x14ac:dyDescent="0.2">
      <c r="B17" s="23"/>
      <c r="C17" s="23"/>
      <c r="D17" s="23"/>
      <c r="E17" s="23"/>
      <c r="F17" s="23"/>
    </row>
    <row r="18" spans="2:6" x14ac:dyDescent="0.2">
      <c r="B18" s="23"/>
      <c r="C18" s="23"/>
      <c r="D18" s="23"/>
      <c r="E18" s="23"/>
      <c r="F18" s="23"/>
    </row>
    <row r="19" spans="2:6" x14ac:dyDescent="0.2">
      <c r="B19" s="23"/>
      <c r="C19" s="23"/>
      <c r="D19" s="23"/>
      <c r="E19" s="23"/>
      <c r="F19" s="23"/>
    </row>
    <row r="20" spans="2:6" x14ac:dyDescent="0.2">
      <c r="B20" s="23"/>
      <c r="C20" s="23"/>
      <c r="D20" s="23"/>
      <c r="E20" s="23"/>
      <c r="F20" s="23"/>
    </row>
    <row r="21" spans="2:6" x14ac:dyDescent="0.2">
      <c r="B21" s="23"/>
      <c r="C21" s="23"/>
      <c r="D21" s="23"/>
      <c r="E21" s="23"/>
      <c r="F21" s="23"/>
    </row>
    <row r="22" spans="2:6" x14ac:dyDescent="0.2">
      <c r="B22" s="23"/>
      <c r="C22" s="23"/>
      <c r="D22" s="23"/>
      <c r="E22" s="23"/>
      <c r="F22" s="23"/>
    </row>
    <row r="23" spans="2:6" x14ac:dyDescent="0.2">
      <c r="B23" s="23"/>
      <c r="C23" s="23"/>
      <c r="D23" s="23"/>
      <c r="E23" s="23"/>
      <c r="F23" s="23"/>
    </row>
    <row r="24" spans="2:6" x14ac:dyDescent="0.2">
      <c r="B24" s="23"/>
      <c r="C24" s="23"/>
      <c r="D24" s="23"/>
      <c r="E24" s="23"/>
      <c r="F24" s="23"/>
    </row>
    <row r="25" spans="2:6" x14ac:dyDescent="0.2">
      <c r="B25" s="23"/>
      <c r="C25" s="23"/>
      <c r="D25" s="23"/>
      <c r="E25" s="23"/>
      <c r="F25" s="23"/>
    </row>
    <row r="26" spans="2:6" x14ac:dyDescent="0.2">
      <c r="B26" s="23"/>
      <c r="C26" s="23"/>
      <c r="D26" s="23"/>
      <c r="E26" s="23"/>
      <c r="F26" s="23"/>
    </row>
    <row r="27" spans="2:6" x14ac:dyDescent="0.2">
      <c r="B27" s="23"/>
      <c r="C27" s="23"/>
      <c r="D27" s="23"/>
      <c r="E27" s="23"/>
      <c r="F27" s="23"/>
    </row>
    <row r="28" spans="2:6" x14ac:dyDescent="0.2">
      <c r="B28" s="23"/>
      <c r="C28" s="23"/>
      <c r="D28" s="23"/>
      <c r="E28" s="23"/>
      <c r="F28" s="23"/>
    </row>
    <row r="29" spans="2:6" x14ac:dyDescent="0.2">
      <c r="B29" s="23"/>
      <c r="C29" s="23"/>
      <c r="D29" s="23"/>
      <c r="E29" s="23"/>
      <c r="F29" s="23"/>
    </row>
    <row r="30" spans="2:6" x14ac:dyDescent="0.2">
      <c r="B30" s="23"/>
      <c r="C30" s="23"/>
      <c r="D30" s="23"/>
      <c r="E30" s="23"/>
      <c r="F30" s="23"/>
    </row>
    <row r="31" spans="2:6" x14ac:dyDescent="0.2">
      <c r="B31" s="23"/>
      <c r="C31" s="23"/>
      <c r="D31" s="23"/>
      <c r="E31" s="23"/>
      <c r="F31" s="23"/>
    </row>
    <row r="32" spans="2:6" x14ac:dyDescent="0.2">
      <c r="B32" s="23"/>
      <c r="C32" s="23"/>
      <c r="D32" s="23"/>
      <c r="E32" s="23"/>
      <c r="F32" s="23"/>
    </row>
    <row r="33" spans="2:6" x14ac:dyDescent="0.2">
      <c r="B33" s="23"/>
      <c r="C33" s="23"/>
      <c r="D33" s="23"/>
      <c r="E33" s="23"/>
      <c r="F33" s="23"/>
    </row>
    <row r="34" spans="2:6" x14ac:dyDescent="0.2">
      <c r="B34" s="23"/>
      <c r="C34" s="23"/>
      <c r="D34" s="23"/>
      <c r="E34" s="23"/>
      <c r="F34" s="23"/>
    </row>
    <row r="35" spans="2:6" x14ac:dyDescent="0.2">
      <c r="B35" s="23"/>
      <c r="C35" s="23"/>
      <c r="D35" s="23"/>
      <c r="E35" s="23"/>
      <c r="F35" s="23"/>
    </row>
    <row r="36" spans="2:6" x14ac:dyDescent="0.2">
      <c r="B36" s="23"/>
      <c r="C36" s="23"/>
      <c r="D36" s="23"/>
      <c r="E36" s="23"/>
      <c r="F36" s="23"/>
    </row>
    <row r="37" spans="2:6" x14ac:dyDescent="0.2">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L117"/>
  <sheetViews>
    <sheetView showGridLines="0" zoomScale="80" zoomScaleNormal="80" workbookViewId="0">
      <pane ySplit="6" topLeftCell="A13" activePane="bottomLeft" state="frozen"/>
      <selection activeCell="E25" sqref="E25"/>
      <selection pane="bottomLeft" activeCell="H22" sqref="H22"/>
    </sheetView>
  </sheetViews>
  <sheetFormatPr defaultColWidth="0" defaultRowHeight="14.25" zeroHeight="1" x14ac:dyDescent="0.2"/>
  <cols>
    <col min="1" max="1" width="2.625" style="26" customWidth="1"/>
    <col min="2" max="2" width="4.125" style="26" customWidth="1"/>
    <col min="3" max="3" width="72.25" style="26" customWidth="1"/>
    <col min="4" max="4" width="16.625" style="26" customWidth="1"/>
    <col min="5" max="5" width="14.625" style="26" customWidth="1"/>
    <col min="6" max="6" width="5.625" style="26" customWidth="1"/>
    <col min="7" max="7" width="3.25" style="62" customWidth="1"/>
    <col min="8" max="8" width="65.25" style="33" customWidth="1"/>
    <col min="9" max="9" width="19.25" style="26" customWidth="1"/>
    <col min="10" max="11" width="8.75" style="26" customWidth="1"/>
    <col min="12" max="12" width="0" style="26" hidden="1" customWidth="1"/>
    <col min="13" max="16384" width="8.75" style="26" hidden="1"/>
  </cols>
  <sheetData>
    <row r="1" spans="2:9" ht="25.15" customHeight="1" x14ac:dyDescent="0.2">
      <c r="B1" s="1" t="s">
        <v>22</v>
      </c>
      <c r="C1" s="24"/>
      <c r="D1" s="25"/>
      <c r="E1" s="24"/>
      <c r="H1" s="26"/>
    </row>
    <row r="2" spans="2:9" s="27" customFormat="1" ht="15" thickBot="1" x14ac:dyDescent="0.25">
      <c r="G2" s="85"/>
      <c r="H2" s="28"/>
    </row>
    <row r="3" spans="2:9" s="27" customFormat="1" ht="17.25" thickBot="1" x14ac:dyDescent="0.25">
      <c r="B3" s="124" t="s">
        <v>2</v>
      </c>
      <c r="C3" s="125"/>
      <c r="D3" s="126" t="str">
        <f>'Cover sheet'!C5</f>
        <v>Dee Valley Water</v>
      </c>
      <c r="E3" s="126"/>
      <c r="F3" s="126"/>
      <c r="G3" s="79"/>
      <c r="H3" s="28"/>
    </row>
    <row r="4" spans="2:9" s="27" customFormat="1" ht="19.149999999999999" customHeight="1" thickBot="1" x14ac:dyDescent="0.25">
      <c r="B4" s="124" t="s">
        <v>332</v>
      </c>
      <c r="C4" s="125"/>
      <c r="D4" s="126" t="str">
        <f>'Cover sheet'!C6</f>
        <v>Wrexham</v>
      </c>
      <c r="E4" s="126"/>
      <c r="F4" s="126"/>
      <c r="G4" s="79"/>
      <c r="H4" s="28"/>
    </row>
    <row r="5" spans="2:9" s="27" customFormat="1" ht="16.5" thickBot="1" x14ac:dyDescent="0.35">
      <c r="B5" s="29"/>
      <c r="C5" s="29"/>
      <c r="G5" s="85"/>
      <c r="H5" s="28"/>
    </row>
    <row r="6" spans="2:9" ht="16.899999999999999" customHeight="1" thickBot="1" x14ac:dyDescent="0.25">
      <c r="B6" s="20" t="s">
        <v>336</v>
      </c>
      <c r="C6" s="21" t="s">
        <v>26</v>
      </c>
      <c r="D6" s="21" t="s">
        <v>24</v>
      </c>
      <c r="E6" s="80" t="s">
        <v>25</v>
      </c>
      <c r="F6" s="93" t="s">
        <v>335</v>
      </c>
      <c r="G6" s="86"/>
      <c r="H6" s="113" t="s">
        <v>386</v>
      </c>
      <c r="I6" s="114"/>
    </row>
    <row r="7" spans="2:9" ht="69" customHeight="1" thickBot="1" x14ac:dyDescent="0.25">
      <c r="B7" s="31">
        <v>1</v>
      </c>
      <c r="C7" s="53" t="s">
        <v>27</v>
      </c>
      <c r="D7" s="53" t="s">
        <v>28</v>
      </c>
      <c r="E7" s="72" t="s">
        <v>337</v>
      </c>
      <c r="F7" s="31" t="s">
        <v>28</v>
      </c>
      <c r="G7" s="74"/>
      <c r="H7" s="32" t="s">
        <v>404</v>
      </c>
      <c r="I7" s="51" t="s">
        <v>405</v>
      </c>
    </row>
    <row r="8" spans="2:9" ht="40.15" customHeight="1" x14ac:dyDescent="0.2">
      <c r="B8" s="31">
        <v>2</v>
      </c>
      <c r="C8" s="53" t="s">
        <v>29</v>
      </c>
      <c r="D8" s="53" t="s">
        <v>28</v>
      </c>
      <c r="E8" s="72" t="s">
        <v>30</v>
      </c>
      <c r="F8" s="31">
        <v>0</v>
      </c>
      <c r="G8" s="74"/>
      <c r="H8" s="109">
        <v>7</v>
      </c>
    </row>
    <row r="9" spans="2:9" ht="40.15" customHeight="1" x14ac:dyDescent="0.2">
      <c r="B9" s="31">
        <v>3</v>
      </c>
      <c r="C9" s="53" t="s">
        <v>31</v>
      </c>
      <c r="D9" s="53" t="s">
        <v>28</v>
      </c>
      <c r="E9" s="72" t="s">
        <v>32</v>
      </c>
      <c r="F9" s="31">
        <v>0</v>
      </c>
      <c r="G9" s="74"/>
      <c r="H9" s="110">
        <v>5.6000000000000001E-2</v>
      </c>
    </row>
    <row r="10" spans="2:9" ht="40.15" customHeight="1" x14ac:dyDescent="0.2">
      <c r="B10" s="31">
        <v>4</v>
      </c>
      <c r="C10" s="53" t="s">
        <v>34</v>
      </c>
      <c r="D10" s="53" t="s">
        <v>28</v>
      </c>
      <c r="E10" s="72" t="s">
        <v>32</v>
      </c>
      <c r="F10" s="31">
        <v>0</v>
      </c>
      <c r="G10" s="74"/>
      <c r="H10" s="110">
        <v>0.94399999999999995</v>
      </c>
    </row>
    <row r="11" spans="2:9" ht="40.15" customHeight="1" x14ac:dyDescent="0.2">
      <c r="B11" s="31">
        <v>5</v>
      </c>
      <c r="C11" s="53" t="s">
        <v>36</v>
      </c>
      <c r="D11" s="53" t="s">
        <v>28</v>
      </c>
      <c r="E11" s="72" t="s">
        <v>32</v>
      </c>
      <c r="F11" s="31">
        <v>0</v>
      </c>
      <c r="G11" s="74"/>
      <c r="H11" s="110">
        <v>0</v>
      </c>
    </row>
    <row r="12" spans="2:9" ht="40.15" customHeight="1" x14ac:dyDescent="0.2">
      <c r="B12" s="31">
        <v>6</v>
      </c>
      <c r="C12" s="53" t="s">
        <v>38</v>
      </c>
      <c r="D12" s="53" t="s">
        <v>28</v>
      </c>
      <c r="E12" s="72" t="s">
        <v>32</v>
      </c>
      <c r="F12" s="31">
        <v>0</v>
      </c>
      <c r="G12" s="74"/>
      <c r="H12" s="109" t="s">
        <v>396</v>
      </c>
    </row>
    <row r="13" spans="2:9" ht="40.15" customHeight="1" x14ac:dyDescent="0.2">
      <c r="B13" s="31">
        <v>7</v>
      </c>
      <c r="C13" s="53" t="s">
        <v>40</v>
      </c>
      <c r="D13" s="53" t="s">
        <v>28</v>
      </c>
      <c r="E13" s="72" t="s">
        <v>271</v>
      </c>
      <c r="F13" s="31" t="s">
        <v>28</v>
      </c>
      <c r="G13" s="74"/>
      <c r="H13" s="109" t="s">
        <v>397</v>
      </c>
    </row>
    <row r="14" spans="2:9" ht="40.15" customHeight="1" x14ac:dyDescent="0.2">
      <c r="B14" s="31">
        <v>8</v>
      </c>
      <c r="C14" s="53" t="s">
        <v>41</v>
      </c>
      <c r="D14" s="53" t="s">
        <v>28</v>
      </c>
      <c r="E14" s="72" t="s">
        <v>42</v>
      </c>
      <c r="F14" s="31">
        <v>0</v>
      </c>
      <c r="G14" s="74"/>
      <c r="H14" s="109" t="s">
        <v>398</v>
      </c>
    </row>
    <row r="15" spans="2:9" ht="40.15" customHeight="1" x14ac:dyDescent="0.2">
      <c r="B15" s="31">
        <v>9</v>
      </c>
      <c r="C15" s="53" t="s">
        <v>43</v>
      </c>
      <c r="D15" s="54" t="s">
        <v>28</v>
      </c>
      <c r="E15" s="72" t="s">
        <v>42</v>
      </c>
      <c r="F15" s="31">
        <v>0</v>
      </c>
      <c r="G15" s="74"/>
      <c r="H15" s="109" t="s">
        <v>398</v>
      </c>
    </row>
    <row r="16" spans="2:9" ht="71.25" customHeight="1" x14ac:dyDescent="0.2">
      <c r="B16" s="31">
        <v>10</v>
      </c>
      <c r="C16" s="53" t="s">
        <v>45</v>
      </c>
      <c r="D16" s="54" t="s">
        <v>28</v>
      </c>
      <c r="E16" s="87" t="s">
        <v>42</v>
      </c>
      <c r="F16" s="31">
        <v>0</v>
      </c>
      <c r="G16" s="74"/>
      <c r="H16" s="32" t="s">
        <v>399</v>
      </c>
    </row>
    <row r="17" spans="2:8" ht="74.25" customHeight="1" x14ac:dyDescent="0.2">
      <c r="B17" s="31">
        <v>11</v>
      </c>
      <c r="C17" s="53" t="s">
        <v>352</v>
      </c>
      <c r="D17" s="54" t="s">
        <v>28</v>
      </c>
      <c r="E17" s="87" t="s">
        <v>271</v>
      </c>
      <c r="F17" s="31" t="s">
        <v>28</v>
      </c>
      <c r="G17" s="74"/>
      <c r="H17" s="32" t="s">
        <v>402</v>
      </c>
    </row>
    <row r="18" spans="2:8" ht="40.15" customHeight="1" x14ac:dyDescent="0.2">
      <c r="B18" s="31">
        <v>12</v>
      </c>
      <c r="C18" s="53" t="s">
        <v>47</v>
      </c>
      <c r="D18" s="54" t="s">
        <v>48</v>
      </c>
      <c r="E18" s="87" t="s">
        <v>49</v>
      </c>
      <c r="F18" s="31">
        <v>1</v>
      </c>
      <c r="G18" s="74"/>
      <c r="H18" s="109">
        <v>0</v>
      </c>
    </row>
    <row r="19" spans="2:8" ht="40.15" customHeight="1" x14ac:dyDescent="0.2">
      <c r="B19" s="31">
        <v>13</v>
      </c>
      <c r="C19" s="53" t="s">
        <v>51</v>
      </c>
      <c r="D19" s="53" t="s">
        <v>28</v>
      </c>
      <c r="E19" s="87" t="s">
        <v>52</v>
      </c>
      <c r="F19" s="31" t="s">
        <v>28</v>
      </c>
      <c r="G19" s="74"/>
      <c r="H19" s="109" t="s">
        <v>401</v>
      </c>
    </row>
    <row r="20" spans="2:8" ht="40.15" customHeight="1" x14ac:dyDescent="0.2">
      <c r="B20" s="31">
        <v>14</v>
      </c>
      <c r="C20" s="53" t="s">
        <v>54</v>
      </c>
      <c r="D20" s="54" t="s">
        <v>28</v>
      </c>
      <c r="E20" s="87" t="s">
        <v>55</v>
      </c>
      <c r="F20" s="31" t="s">
        <v>353</v>
      </c>
      <c r="G20" s="74"/>
      <c r="H20" s="109" t="s">
        <v>401</v>
      </c>
    </row>
    <row r="21" spans="2:8" ht="40.15" customHeight="1" x14ac:dyDescent="0.2">
      <c r="B21" s="31">
        <v>15</v>
      </c>
      <c r="C21" s="53" t="s">
        <v>57</v>
      </c>
      <c r="D21" s="53" t="s">
        <v>28</v>
      </c>
      <c r="E21" s="87" t="s">
        <v>271</v>
      </c>
      <c r="F21" s="31" t="s">
        <v>28</v>
      </c>
      <c r="G21" s="74"/>
      <c r="H21" s="109" t="s">
        <v>403</v>
      </c>
    </row>
    <row r="22" spans="2:8" ht="76.5" x14ac:dyDescent="0.2">
      <c r="B22" s="31">
        <v>16</v>
      </c>
      <c r="C22" s="53" t="s">
        <v>58</v>
      </c>
      <c r="D22" s="53" t="s">
        <v>28</v>
      </c>
      <c r="E22" s="87" t="s">
        <v>271</v>
      </c>
      <c r="F22" s="31" t="s">
        <v>28</v>
      </c>
      <c r="G22" s="74"/>
      <c r="H22" s="111" t="s">
        <v>407</v>
      </c>
    </row>
    <row r="23" spans="2:8" x14ac:dyDescent="0.2"/>
    <row r="24" spans="2:8" ht="13.9" customHeight="1" x14ac:dyDescent="0.2"/>
    <row r="25" spans="2:8" ht="15" x14ac:dyDescent="0.25">
      <c r="B25" s="55" t="s">
        <v>338</v>
      </c>
    </row>
    <row r="26" spans="2:8" x14ac:dyDescent="0.2"/>
    <row r="27" spans="2:8" x14ac:dyDescent="0.2">
      <c r="B27" s="56"/>
      <c r="C27" s="26" t="s">
        <v>339</v>
      </c>
    </row>
    <row r="28" spans="2:8" x14ac:dyDescent="0.2"/>
    <row r="29" spans="2:8" x14ac:dyDescent="0.2">
      <c r="B29" s="57"/>
      <c r="C29" s="26" t="s">
        <v>340</v>
      </c>
    </row>
    <row r="30" spans="2:8" x14ac:dyDescent="0.2"/>
    <row r="31" spans="2:8" x14ac:dyDescent="0.2"/>
    <row r="32" spans="2:8" x14ac:dyDescent="0.2"/>
    <row r="33" spans="1:11" s="62" customFormat="1" ht="15" x14ac:dyDescent="0.25">
      <c r="A33" s="26"/>
      <c r="B33" s="115" t="s">
        <v>341</v>
      </c>
      <c r="C33" s="116"/>
      <c r="D33" s="116"/>
      <c r="E33" s="116"/>
      <c r="F33" s="117"/>
      <c r="G33" s="81"/>
      <c r="H33" s="68"/>
      <c r="I33" s="68"/>
      <c r="J33" s="68"/>
      <c r="K33" s="69"/>
    </row>
    <row r="34" spans="1:11" s="64" customFormat="1" ht="13.9" customHeight="1" x14ac:dyDescent="0.2">
      <c r="A34" s="6"/>
      <c r="B34" s="6"/>
      <c r="C34" s="6"/>
      <c r="D34" s="6"/>
      <c r="E34" s="6"/>
      <c r="F34" s="6"/>
      <c r="H34" s="63"/>
    </row>
    <row r="35" spans="1:11" s="64" customFormat="1" ht="13.9" customHeight="1" x14ac:dyDescent="0.2">
      <c r="A35" s="6"/>
      <c r="B35" s="61" t="s">
        <v>333</v>
      </c>
      <c r="C35" s="118" t="s">
        <v>334</v>
      </c>
      <c r="D35" s="118"/>
      <c r="E35" s="118"/>
      <c r="F35" s="118"/>
      <c r="G35" s="82"/>
      <c r="H35" s="65"/>
      <c r="I35" s="65"/>
      <c r="J35" s="65"/>
      <c r="K35" s="65"/>
    </row>
    <row r="36" spans="1:11" s="67" customFormat="1" ht="73.150000000000006" customHeight="1" x14ac:dyDescent="0.2">
      <c r="A36" s="6"/>
      <c r="B36" s="60">
        <v>1</v>
      </c>
      <c r="C36" s="121" t="s">
        <v>349</v>
      </c>
      <c r="D36" s="122"/>
      <c r="E36" s="122"/>
      <c r="F36" s="123"/>
      <c r="G36" s="83"/>
      <c r="H36" s="66"/>
      <c r="I36" s="66"/>
      <c r="J36" s="66"/>
    </row>
    <row r="37" spans="1:11" s="67" customFormat="1" ht="57" customHeight="1" x14ac:dyDescent="0.2">
      <c r="A37" s="6"/>
      <c r="B37" s="60">
        <v>2</v>
      </c>
      <c r="C37" s="119" t="s">
        <v>350</v>
      </c>
      <c r="D37" s="119"/>
      <c r="E37" s="119"/>
      <c r="F37" s="119"/>
      <c r="G37" s="83"/>
    </row>
    <row r="38" spans="1:11" s="67" customFormat="1" ht="40.15" customHeight="1" x14ac:dyDescent="0.2">
      <c r="A38" s="6"/>
      <c r="B38" s="60">
        <v>3</v>
      </c>
      <c r="C38" s="119" t="s">
        <v>33</v>
      </c>
      <c r="D38" s="119"/>
      <c r="E38" s="119"/>
      <c r="F38" s="119"/>
      <c r="G38" s="83"/>
    </row>
    <row r="39" spans="1:11" s="67" customFormat="1" ht="40.15" customHeight="1" x14ac:dyDescent="0.2">
      <c r="A39" s="6"/>
      <c r="B39" s="60">
        <v>4</v>
      </c>
      <c r="C39" s="119" t="s">
        <v>35</v>
      </c>
      <c r="D39" s="119"/>
      <c r="E39" s="119"/>
      <c r="F39" s="119"/>
      <c r="G39" s="83"/>
    </row>
    <row r="40" spans="1:11" s="67" customFormat="1" ht="40.15" customHeight="1" x14ac:dyDescent="0.2">
      <c r="A40" s="6"/>
      <c r="B40" s="60">
        <v>5</v>
      </c>
      <c r="C40" s="119" t="s">
        <v>37</v>
      </c>
      <c r="D40" s="119"/>
      <c r="E40" s="119"/>
      <c r="F40" s="119"/>
      <c r="G40" s="83"/>
    </row>
    <row r="41" spans="1:11" s="67" customFormat="1" ht="40.15" customHeight="1" x14ac:dyDescent="0.2">
      <c r="A41" s="6"/>
      <c r="B41" s="60">
        <v>6</v>
      </c>
      <c r="C41" s="119" t="s">
        <v>39</v>
      </c>
      <c r="D41" s="119"/>
      <c r="E41" s="119"/>
      <c r="F41" s="119"/>
      <c r="G41" s="83"/>
    </row>
    <row r="42" spans="1:11" s="67" customFormat="1" ht="60" customHeight="1" x14ac:dyDescent="0.2">
      <c r="A42" s="6"/>
      <c r="B42" s="60">
        <v>7</v>
      </c>
      <c r="C42" s="119" t="s">
        <v>388</v>
      </c>
      <c r="D42" s="119"/>
      <c r="E42" s="119"/>
      <c r="F42" s="119"/>
      <c r="G42" s="83"/>
    </row>
    <row r="43" spans="1:11" s="67" customFormat="1" ht="66" customHeight="1" x14ac:dyDescent="0.2">
      <c r="A43" s="6"/>
      <c r="B43" s="60">
        <v>8</v>
      </c>
      <c r="C43" s="119" t="s">
        <v>351</v>
      </c>
      <c r="D43" s="119"/>
      <c r="E43" s="119"/>
      <c r="F43" s="119"/>
      <c r="G43" s="83"/>
    </row>
    <row r="44" spans="1:11" s="67" customFormat="1" ht="49.5" customHeight="1" x14ac:dyDescent="0.2">
      <c r="A44" s="6"/>
      <c r="B44" s="60">
        <v>9</v>
      </c>
      <c r="C44" s="119" t="s">
        <v>44</v>
      </c>
      <c r="D44" s="119"/>
      <c r="E44" s="119"/>
      <c r="F44" s="119"/>
      <c r="G44" s="83"/>
    </row>
    <row r="45" spans="1:11" s="67" customFormat="1" ht="47.65" customHeight="1" x14ac:dyDescent="0.2">
      <c r="A45" s="6"/>
      <c r="B45" s="60">
        <v>10</v>
      </c>
      <c r="C45" s="120" t="s">
        <v>46</v>
      </c>
      <c r="D45" s="120"/>
      <c r="E45" s="120"/>
      <c r="F45" s="120"/>
      <c r="G45" s="84"/>
    </row>
    <row r="46" spans="1:11" s="67" customFormat="1" ht="77.650000000000006" customHeight="1" x14ac:dyDescent="0.2">
      <c r="A46" s="6"/>
      <c r="B46" s="60">
        <v>11</v>
      </c>
      <c r="C46" s="120" t="s">
        <v>389</v>
      </c>
      <c r="D46" s="120"/>
      <c r="E46" s="120"/>
      <c r="F46" s="120"/>
      <c r="G46" s="84"/>
    </row>
    <row r="47" spans="1:11" s="67" customFormat="1" ht="40.15" customHeight="1" x14ac:dyDescent="0.2">
      <c r="A47" s="6"/>
      <c r="B47" s="60">
        <v>12</v>
      </c>
      <c r="C47" s="120" t="s">
        <v>50</v>
      </c>
      <c r="D47" s="120"/>
      <c r="E47" s="120"/>
      <c r="F47" s="120"/>
      <c r="G47" s="84"/>
    </row>
    <row r="48" spans="1:11" s="67" customFormat="1" ht="40.15" customHeight="1" x14ac:dyDescent="0.2">
      <c r="A48" s="6"/>
      <c r="B48" s="60">
        <v>13</v>
      </c>
      <c r="C48" s="120" t="s">
        <v>53</v>
      </c>
      <c r="D48" s="120"/>
      <c r="E48" s="120"/>
      <c r="F48" s="120"/>
      <c r="G48" s="84"/>
    </row>
    <row r="49" spans="1:7" s="67" customFormat="1" ht="47.65" customHeight="1" x14ac:dyDescent="0.2">
      <c r="A49" s="6"/>
      <c r="B49" s="60">
        <v>14</v>
      </c>
      <c r="C49" s="120" t="s">
        <v>56</v>
      </c>
      <c r="D49" s="120"/>
      <c r="E49" s="120"/>
      <c r="F49" s="120"/>
      <c r="G49" s="84"/>
    </row>
    <row r="50" spans="1:7" s="67" customFormat="1" ht="91.15" customHeight="1" x14ac:dyDescent="0.2">
      <c r="A50" s="6"/>
      <c r="B50" s="60">
        <v>15</v>
      </c>
      <c r="C50" s="120" t="s">
        <v>390</v>
      </c>
      <c r="D50" s="120"/>
      <c r="E50" s="120"/>
      <c r="F50" s="120"/>
      <c r="G50" s="84"/>
    </row>
    <row r="51" spans="1:7" s="67" customFormat="1" ht="149.65" customHeight="1" x14ac:dyDescent="0.2">
      <c r="A51" s="6"/>
      <c r="B51" s="60">
        <v>16</v>
      </c>
      <c r="C51" s="120" t="s">
        <v>391</v>
      </c>
      <c r="D51" s="120"/>
      <c r="E51" s="120"/>
      <c r="F51" s="120"/>
      <c r="G51" s="84"/>
    </row>
    <row r="52" spans="1:7" x14ac:dyDescent="0.2"/>
    <row r="53" spans="1:7" x14ac:dyDescent="0.2">
      <c r="B53" s="115" t="s">
        <v>367</v>
      </c>
      <c r="C53" s="116"/>
      <c r="D53" s="116"/>
      <c r="E53" s="116"/>
      <c r="F53" s="117"/>
    </row>
    <row r="54" spans="1:7" ht="15" thickBot="1" x14ac:dyDescent="0.25"/>
    <row r="55" spans="1:7" ht="15" thickBot="1" x14ac:dyDescent="0.25">
      <c r="B55" s="88" t="s">
        <v>336</v>
      </c>
      <c r="C55" s="89" t="s">
        <v>354</v>
      </c>
      <c r="D55" s="89" t="s">
        <v>355</v>
      </c>
    </row>
    <row r="56" spans="1:7" ht="51.75" thickBot="1" x14ac:dyDescent="0.25">
      <c r="B56" s="90">
        <v>1</v>
      </c>
      <c r="C56" s="91" t="s">
        <v>356</v>
      </c>
      <c r="D56" s="91" t="s">
        <v>360</v>
      </c>
    </row>
    <row r="57" spans="1:7" ht="64.5" thickBot="1" x14ac:dyDescent="0.25">
      <c r="B57" s="90">
        <v>2</v>
      </c>
      <c r="C57" s="91" t="s">
        <v>357</v>
      </c>
      <c r="D57" s="91" t="s">
        <v>361</v>
      </c>
    </row>
    <row r="58" spans="1:7" ht="90" thickBot="1" x14ac:dyDescent="0.25">
      <c r="B58" s="90">
        <v>3</v>
      </c>
      <c r="C58" s="91" t="s">
        <v>362</v>
      </c>
      <c r="D58" s="91" t="s">
        <v>364</v>
      </c>
    </row>
    <row r="59" spans="1:7" ht="128.25" thickBot="1" x14ac:dyDescent="0.25">
      <c r="B59" s="90">
        <v>4</v>
      </c>
      <c r="C59" s="91" t="s">
        <v>363</v>
      </c>
      <c r="D59" s="91" t="s">
        <v>365</v>
      </c>
    </row>
    <row r="60" spans="1:7" ht="39" thickBot="1" x14ac:dyDescent="0.25">
      <c r="B60" s="90">
        <v>5</v>
      </c>
      <c r="C60" s="91" t="s">
        <v>358</v>
      </c>
      <c r="D60" s="91" t="s">
        <v>366</v>
      </c>
    </row>
    <row r="61" spans="1:7" x14ac:dyDescent="0.2"/>
    <row r="62" spans="1:7" ht="38.25" x14ac:dyDescent="0.2">
      <c r="C62" s="92" t="s">
        <v>359</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sheetProtection sheet="1" objects="1" scenarios="1" selectLockedCells="1" selectUnlockedCells="1"/>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90" zoomScaleNormal="90" workbookViewId="0">
      <selection activeCell="I8" sqref="I8"/>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2">
      <c r="A1" s="26"/>
      <c r="B1" s="1" t="s">
        <v>59</v>
      </c>
      <c r="C1" s="24"/>
      <c r="D1" s="25"/>
      <c r="E1" s="24"/>
      <c r="F1" s="2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26"/>
    </row>
    <row r="2" spans="1:88" ht="15" thickBot="1" x14ac:dyDescent="0.25">
      <c r="A2" s="27"/>
      <c r="B2" s="27"/>
      <c r="C2" s="27"/>
      <c r="D2" s="27"/>
      <c r="E2" s="27"/>
      <c r="F2" s="27"/>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26"/>
    </row>
    <row r="3" spans="1:88" ht="17.25" thickBot="1" x14ac:dyDescent="0.25">
      <c r="A3" s="27"/>
      <c r="B3" s="124" t="s">
        <v>2</v>
      </c>
      <c r="C3" s="137"/>
      <c r="D3" s="134" t="str">
        <f>'Cover sheet'!C5</f>
        <v>Dee Valley Water</v>
      </c>
      <c r="E3" s="135"/>
      <c r="F3" s="136"/>
      <c r="G3" s="27"/>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27"/>
    </row>
    <row r="4" spans="1:88" ht="17.25" thickBot="1" x14ac:dyDescent="0.25">
      <c r="A4" s="27"/>
      <c r="B4" s="124" t="s">
        <v>332</v>
      </c>
      <c r="C4" s="137"/>
      <c r="D4" s="134" t="str">
        <f>'Cover sheet'!C6</f>
        <v>Wrexham</v>
      </c>
      <c r="E4" s="135"/>
      <c r="F4" s="136"/>
      <c r="G4" s="27"/>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27"/>
    </row>
    <row r="5" spans="1:88" ht="16.5" thickBot="1" x14ac:dyDescent="0.35">
      <c r="A5" s="27"/>
      <c r="B5" s="27"/>
      <c r="C5" s="29"/>
      <c r="D5" s="29"/>
      <c r="E5" s="27"/>
      <c r="F5" s="27"/>
      <c r="G5" s="27"/>
      <c r="H5" s="138" t="s">
        <v>60</v>
      </c>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27" t="s">
        <v>61</v>
      </c>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row>
    <row r="6" spans="1:88" ht="15" thickBot="1" x14ac:dyDescent="0.25">
      <c r="A6" s="26"/>
      <c r="B6" s="20" t="s">
        <v>336</v>
      </c>
      <c r="C6" s="20" t="s">
        <v>23</v>
      </c>
      <c r="D6" s="21" t="s">
        <v>24</v>
      </c>
      <c r="E6" s="21" t="s">
        <v>25</v>
      </c>
      <c r="F6" s="93" t="s">
        <v>335</v>
      </c>
      <c r="G6" s="26"/>
      <c r="H6" s="21" t="s">
        <v>62</v>
      </c>
      <c r="I6" s="21" t="s">
        <v>63</v>
      </c>
      <c r="J6" s="21" t="s">
        <v>64</v>
      </c>
      <c r="K6" s="21" t="s">
        <v>65</v>
      </c>
      <c r="L6" s="21" t="s">
        <v>66</v>
      </c>
      <c r="M6" s="21" t="s">
        <v>67</v>
      </c>
      <c r="N6" s="21" t="s">
        <v>68</v>
      </c>
      <c r="O6" s="21" t="s">
        <v>69</v>
      </c>
      <c r="P6" s="21" t="s">
        <v>70</v>
      </c>
      <c r="Q6" s="21" t="s">
        <v>71</v>
      </c>
      <c r="R6" s="21" t="s">
        <v>72</v>
      </c>
      <c r="S6" s="21" t="s">
        <v>73</v>
      </c>
      <c r="T6" s="21" t="s">
        <v>74</v>
      </c>
      <c r="U6" s="21" t="s">
        <v>75</v>
      </c>
      <c r="V6" s="21" t="s">
        <v>76</v>
      </c>
      <c r="W6" s="21" t="s">
        <v>77</v>
      </c>
      <c r="X6" s="21" t="s">
        <v>78</v>
      </c>
      <c r="Y6" s="21" t="s">
        <v>79</v>
      </c>
      <c r="Z6" s="21" t="s">
        <v>80</v>
      </c>
      <c r="AA6" s="21" t="s">
        <v>81</v>
      </c>
      <c r="AB6" s="21" t="s">
        <v>82</v>
      </c>
      <c r="AC6" s="21" t="s">
        <v>83</v>
      </c>
      <c r="AD6" s="21" t="s">
        <v>84</v>
      </c>
      <c r="AE6" s="21" t="s">
        <v>85</v>
      </c>
      <c r="AF6" s="21" t="s">
        <v>86</v>
      </c>
      <c r="AG6" s="21" t="s">
        <v>87</v>
      </c>
      <c r="AH6" s="21" t="s">
        <v>88</v>
      </c>
      <c r="AI6" s="21" t="s">
        <v>89</v>
      </c>
      <c r="AJ6" s="21" t="s">
        <v>90</v>
      </c>
      <c r="AK6" s="21" t="s">
        <v>91</v>
      </c>
      <c r="AL6" s="21" t="s">
        <v>92</v>
      </c>
      <c r="AM6" s="21" t="s">
        <v>93</v>
      </c>
      <c r="AN6" s="21" t="s">
        <v>94</v>
      </c>
      <c r="AO6" s="21" t="s">
        <v>95</v>
      </c>
      <c r="AP6" s="21" t="s">
        <v>96</v>
      </c>
      <c r="AQ6" s="21" t="s">
        <v>97</v>
      </c>
      <c r="AR6" s="21" t="s">
        <v>98</v>
      </c>
      <c r="AS6" s="21" t="s">
        <v>99</v>
      </c>
      <c r="AT6" s="21" t="s">
        <v>100</v>
      </c>
      <c r="AU6" s="21" t="s">
        <v>101</v>
      </c>
      <c r="AV6" s="21" t="s">
        <v>102</v>
      </c>
      <c r="AW6" s="21" t="s">
        <v>103</v>
      </c>
      <c r="AX6" s="21" t="s">
        <v>104</v>
      </c>
      <c r="AY6" s="21" t="s">
        <v>105</v>
      </c>
      <c r="AZ6" s="21" t="s">
        <v>106</v>
      </c>
      <c r="BA6" s="21" t="s">
        <v>107</v>
      </c>
      <c r="BB6" s="21" t="s">
        <v>108</v>
      </c>
      <c r="BC6" s="21" t="s">
        <v>109</v>
      </c>
      <c r="BD6" s="21" t="s">
        <v>110</v>
      </c>
      <c r="BE6" s="21" t="s">
        <v>111</v>
      </c>
      <c r="BF6" s="21" t="s">
        <v>112</v>
      </c>
      <c r="BG6" s="21" t="s">
        <v>113</v>
      </c>
      <c r="BH6" s="21" t="s">
        <v>114</v>
      </c>
      <c r="BI6" s="21" t="s">
        <v>115</v>
      </c>
      <c r="BJ6" s="21" t="s">
        <v>116</v>
      </c>
      <c r="BK6" s="21" t="s">
        <v>117</v>
      </c>
      <c r="BL6" s="21" t="s">
        <v>118</v>
      </c>
      <c r="BM6" s="21" t="s">
        <v>119</v>
      </c>
      <c r="BN6" s="21" t="s">
        <v>120</v>
      </c>
      <c r="BO6" s="21" t="s">
        <v>121</v>
      </c>
      <c r="BP6" s="21" t="s">
        <v>122</v>
      </c>
      <c r="BQ6" s="21" t="s">
        <v>123</v>
      </c>
      <c r="BR6" s="21" t="s">
        <v>124</v>
      </c>
      <c r="BS6" s="21" t="s">
        <v>125</v>
      </c>
      <c r="BT6" s="21" t="s">
        <v>126</v>
      </c>
      <c r="BU6" s="21" t="s">
        <v>127</v>
      </c>
      <c r="BV6" s="21" t="s">
        <v>128</v>
      </c>
      <c r="BW6" s="21" t="s">
        <v>129</v>
      </c>
      <c r="BX6" s="21" t="s">
        <v>130</v>
      </c>
      <c r="BY6" s="21" t="s">
        <v>131</v>
      </c>
      <c r="BZ6" s="21" t="s">
        <v>132</v>
      </c>
      <c r="CA6" s="21" t="s">
        <v>133</v>
      </c>
      <c r="CB6" s="21" t="s">
        <v>134</v>
      </c>
      <c r="CC6" s="21" t="s">
        <v>135</v>
      </c>
      <c r="CD6" s="21" t="s">
        <v>136</v>
      </c>
      <c r="CE6" s="21" t="s">
        <v>137</v>
      </c>
      <c r="CF6" s="21" t="s">
        <v>138</v>
      </c>
      <c r="CG6" s="21" t="s">
        <v>139</v>
      </c>
      <c r="CH6" s="21" t="s">
        <v>140</v>
      </c>
      <c r="CI6" s="21" t="s">
        <v>141</v>
      </c>
      <c r="CJ6" s="21" t="s">
        <v>142</v>
      </c>
    </row>
    <row r="7" spans="1:88" ht="40.15" customHeight="1" x14ac:dyDescent="0.2">
      <c r="B7" s="96">
        <v>1</v>
      </c>
      <c r="C7" s="94" t="s">
        <v>369</v>
      </c>
      <c r="D7" s="36" t="s">
        <v>144</v>
      </c>
      <c r="E7" s="36" t="s">
        <v>49</v>
      </c>
      <c r="F7" s="36">
        <v>2</v>
      </c>
      <c r="G7" s="37"/>
      <c r="H7" s="101">
        <v>51.24</v>
      </c>
      <c r="I7" s="101">
        <v>51.24</v>
      </c>
      <c r="J7" s="101">
        <v>51.24</v>
      </c>
      <c r="K7" s="101">
        <v>51.24</v>
      </c>
      <c r="L7" s="101">
        <v>51.24</v>
      </c>
      <c r="M7" s="101">
        <v>51.24</v>
      </c>
      <c r="N7" s="101">
        <v>51.24</v>
      </c>
      <c r="O7" s="101">
        <v>51.24</v>
      </c>
      <c r="P7" s="101">
        <v>51.24</v>
      </c>
      <c r="Q7" s="101">
        <v>51.24</v>
      </c>
      <c r="R7" s="101">
        <v>51.24</v>
      </c>
      <c r="S7" s="101">
        <v>51.24</v>
      </c>
      <c r="T7" s="101">
        <v>51.24</v>
      </c>
      <c r="U7" s="101">
        <v>51.24</v>
      </c>
      <c r="V7" s="101">
        <v>51.24</v>
      </c>
      <c r="W7" s="101">
        <v>51.24</v>
      </c>
      <c r="X7" s="101">
        <v>51.24</v>
      </c>
      <c r="Y7" s="101">
        <v>51.24</v>
      </c>
      <c r="Z7" s="101">
        <v>51.24</v>
      </c>
      <c r="AA7" s="101">
        <v>51.24</v>
      </c>
      <c r="AB7" s="101">
        <v>51.24</v>
      </c>
      <c r="AC7" s="101">
        <v>51.24</v>
      </c>
      <c r="AD7" s="101">
        <v>51.24</v>
      </c>
      <c r="AE7" s="101">
        <v>51.24</v>
      </c>
      <c r="AF7" s="102">
        <v>51.24</v>
      </c>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40"/>
    </row>
    <row r="8" spans="1:88" ht="40.15" customHeight="1" x14ac:dyDescent="0.2">
      <c r="B8" s="97">
        <f>B7+1</f>
        <v>2</v>
      </c>
      <c r="C8" s="95" t="s">
        <v>368</v>
      </c>
      <c r="D8" s="41" t="s">
        <v>146</v>
      </c>
      <c r="E8" s="42" t="s">
        <v>49</v>
      </c>
      <c r="F8" s="42">
        <v>2</v>
      </c>
      <c r="G8" s="37"/>
      <c r="H8" s="101">
        <v>-0.13333333333333333</v>
      </c>
      <c r="I8" s="101">
        <v>-0.16666666666666666</v>
      </c>
      <c r="J8" s="101">
        <v>-0.2</v>
      </c>
      <c r="K8" s="101">
        <v>-0.23333333333333334</v>
      </c>
      <c r="L8" s="101">
        <v>-0.26666666666666666</v>
      </c>
      <c r="M8" s="101">
        <v>-0.3</v>
      </c>
      <c r="N8" s="101">
        <v>-0.33333333333333331</v>
      </c>
      <c r="O8" s="101">
        <v>-0.36666666666666664</v>
      </c>
      <c r="P8" s="101">
        <v>-0.4</v>
      </c>
      <c r="Q8" s="101">
        <v>-0.43333333333333335</v>
      </c>
      <c r="R8" s="101">
        <v>-0.45833333333333331</v>
      </c>
      <c r="S8" s="101">
        <v>-0.46666666666666667</v>
      </c>
      <c r="T8" s="101">
        <v>-0.47499999999999998</v>
      </c>
      <c r="U8" s="101">
        <v>-0.48333333333333334</v>
      </c>
      <c r="V8" s="101">
        <v>-0.49166666666666664</v>
      </c>
      <c r="W8" s="101">
        <v>-0.5</v>
      </c>
      <c r="X8" s="101">
        <v>-0.5083333333333333</v>
      </c>
      <c r="Y8" s="101">
        <v>-0.51666666666666672</v>
      </c>
      <c r="Z8" s="101">
        <v>-0.52500000000000002</v>
      </c>
      <c r="AA8" s="101">
        <v>-0.53333333333333333</v>
      </c>
      <c r="AB8" s="101">
        <v>-0.54166666666666663</v>
      </c>
      <c r="AC8" s="101">
        <v>-0.55000000000000004</v>
      </c>
      <c r="AD8" s="101">
        <v>-0.55833333333333335</v>
      </c>
      <c r="AE8" s="101">
        <v>-0.56666666666666665</v>
      </c>
      <c r="AF8" s="102">
        <v>-0.57499999999999996</v>
      </c>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43"/>
    </row>
    <row r="9" spans="1:88" ht="40.15" customHeight="1" x14ac:dyDescent="0.2">
      <c r="B9" s="97">
        <f t="shared" ref="B9:B12" si="0">B8+1</f>
        <v>3</v>
      </c>
      <c r="C9" s="95" t="s">
        <v>148</v>
      </c>
      <c r="D9" s="41" t="s">
        <v>149</v>
      </c>
      <c r="E9" s="42" t="s">
        <v>49</v>
      </c>
      <c r="F9" s="42">
        <v>2</v>
      </c>
      <c r="G9" s="37"/>
      <c r="H9" s="101">
        <v>0</v>
      </c>
      <c r="I9" s="101">
        <v>0</v>
      </c>
      <c r="J9" s="101">
        <v>0</v>
      </c>
      <c r="K9" s="101">
        <v>0</v>
      </c>
      <c r="L9" s="101">
        <v>0</v>
      </c>
      <c r="M9" s="101">
        <v>0</v>
      </c>
      <c r="N9" s="101">
        <v>0</v>
      </c>
      <c r="O9" s="101">
        <v>0</v>
      </c>
      <c r="P9" s="101">
        <v>0</v>
      </c>
      <c r="Q9" s="101">
        <v>0</v>
      </c>
      <c r="R9" s="101">
        <v>0</v>
      </c>
      <c r="S9" s="101">
        <v>0</v>
      </c>
      <c r="T9" s="101">
        <v>0</v>
      </c>
      <c r="U9" s="101">
        <v>0</v>
      </c>
      <c r="V9" s="101">
        <v>0</v>
      </c>
      <c r="W9" s="101">
        <v>0</v>
      </c>
      <c r="X9" s="101">
        <v>0</v>
      </c>
      <c r="Y9" s="101">
        <v>0</v>
      </c>
      <c r="Z9" s="101">
        <v>0</v>
      </c>
      <c r="AA9" s="101">
        <v>0</v>
      </c>
      <c r="AB9" s="101">
        <v>0</v>
      </c>
      <c r="AC9" s="101">
        <v>0</v>
      </c>
      <c r="AD9" s="101">
        <v>0</v>
      </c>
      <c r="AE9" s="101">
        <v>0</v>
      </c>
      <c r="AF9" s="102">
        <v>0</v>
      </c>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43"/>
    </row>
    <row r="10" spans="1:88" ht="40.15" customHeight="1" x14ac:dyDescent="0.2">
      <c r="B10" s="97">
        <f t="shared" si="0"/>
        <v>4</v>
      </c>
      <c r="C10" s="95" t="s">
        <v>151</v>
      </c>
      <c r="D10" s="41" t="s">
        <v>152</v>
      </c>
      <c r="E10" s="42" t="s">
        <v>49</v>
      </c>
      <c r="F10" s="42">
        <v>2</v>
      </c>
      <c r="G10" s="37"/>
      <c r="H10" s="101">
        <v>0</v>
      </c>
      <c r="I10" s="101">
        <v>0</v>
      </c>
      <c r="J10" s="101">
        <v>0</v>
      </c>
      <c r="K10" s="101">
        <v>0</v>
      </c>
      <c r="L10" s="101">
        <v>0</v>
      </c>
      <c r="M10" s="101">
        <v>0</v>
      </c>
      <c r="N10" s="101">
        <v>0</v>
      </c>
      <c r="O10" s="101">
        <v>0</v>
      </c>
      <c r="P10" s="101">
        <v>0</v>
      </c>
      <c r="Q10" s="101">
        <v>0</v>
      </c>
      <c r="R10" s="101">
        <v>0</v>
      </c>
      <c r="S10" s="101">
        <v>0</v>
      </c>
      <c r="T10" s="101">
        <v>0</v>
      </c>
      <c r="U10" s="101">
        <v>0</v>
      </c>
      <c r="V10" s="101">
        <v>0</v>
      </c>
      <c r="W10" s="101">
        <v>0</v>
      </c>
      <c r="X10" s="101">
        <v>0</v>
      </c>
      <c r="Y10" s="101">
        <v>0</v>
      </c>
      <c r="Z10" s="101">
        <v>0</v>
      </c>
      <c r="AA10" s="101">
        <v>0</v>
      </c>
      <c r="AB10" s="101">
        <v>0</v>
      </c>
      <c r="AC10" s="101">
        <v>0</v>
      </c>
      <c r="AD10" s="101">
        <v>0</v>
      </c>
      <c r="AE10" s="101">
        <v>0</v>
      </c>
      <c r="AF10" s="102">
        <v>0</v>
      </c>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43"/>
    </row>
    <row r="11" spans="1:88" ht="40.15" customHeight="1" x14ac:dyDescent="0.2">
      <c r="B11" s="97">
        <f t="shared" si="0"/>
        <v>5</v>
      </c>
      <c r="C11" s="95" t="s">
        <v>154</v>
      </c>
      <c r="D11" s="41" t="s">
        <v>155</v>
      </c>
      <c r="E11" s="42" t="s">
        <v>49</v>
      </c>
      <c r="F11" s="42">
        <v>2</v>
      </c>
      <c r="G11" s="37"/>
      <c r="H11" s="101">
        <v>0.85</v>
      </c>
      <c r="I11" s="101">
        <v>0.85</v>
      </c>
      <c r="J11" s="101">
        <v>0.85</v>
      </c>
      <c r="K11" s="101">
        <v>0.85</v>
      </c>
      <c r="L11" s="101">
        <v>0.85</v>
      </c>
      <c r="M11" s="101">
        <v>0.85</v>
      </c>
      <c r="N11" s="101">
        <v>0.85</v>
      </c>
      <c r="O11" s="101">
        <v>0.85</v>
      </c>
      <c r="P11" s="101">
        <v>0.85</v>
      </c>
      <c r="Q11" s="101">
        <v>0.85</v>
      </c>
      <c r="R11" s="101">
        <v>0.85</v>
      </c>
      <c r="S11" s="101">
        <v>0.85</v>
      </c>
      <c r="T11" s="101">
        <v>0.85</v>
      </c>
      <c r="U11" s="101">
        <v>0.85</v>
      </c>
      <c r="V11" s="101">
        <v>0.85</v>
      </c>
      <c r="W11" s="101">
        <v>0.85</v>
      </c>
      <c r="X11" s="101">
        <v>0.85</v>
      </c>
      <c r="Y11" s="101">
        <v>0.85</v>
      </c>
      <c r="Z11" s="101">
        <v>0.85</v>
      </c>
      <c r="AA11" s="101">
        <v>0.85</v>
      </c>
      <c r="AB11" s="101">
        <v>0.85</v>
      </c>
      <c r="AC11" s="101">
        <v>0.85</v>
      </c>
      <c r="AD11" s="101">
        <v>0.85</v>
      </c>
      <c r="AE11" s="101">
        <v>0.85</v>
      </c>
      <c r="AF11" s="102">
        <v>0.85</v>
      </c>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43"/>
    </row>
    <row r="12" spans="1:88" ht="40.15" customHeight="1" x14ac:dyDescent="0.2">
      <c r="B12" s="97">
        <f t="shared" si="0"/>
        <v>6</v>
      </c>
      <c r="C12" s="95" t="s">
        <v>157</v>
      </c>
      <c r="D12" s="41" t="s">
        <v>158</v>
      </c>
      <c r="E12" s="42" t="s">
        <v>49</v>
      </c>
      <c r="F12" s="42">
        <v>2</v>
      </c>
      <c r="G12" s="37"/>
      <c r="H12" s="103">
        <v>0</v>
      </c>
      <c r="I12" s="103">
        <v>0</v>
      </c>
      <c r="J12" s="103">
        <v>0</v>
      </c>
      <c r="K12" s="103">
        <v>0</v>
      </c>
      <c r="L12" s="103">
        <v>0</v>
      </c>
      <c r="M12" s="103">
        <v>0</v>
      </c>
      <c r="N12" s="103">
        <v>0</v>
      </c>
      <c r="O12" s="103">
        <v>0</v>
      </c>
      <c r="P12" s="103">
        <v>0</v>
      </c>
      <c r="Q12" s="103">
        <v>0</v>
      </c>
      <c r="R12" s="103">
        <v>0</v>
      </c>
      <c r="S12" s="103">
        <v>0</v>
      </c>
      <c r="T12" s="103">
        <v>0</v>
      </c>
      <c r="U12" s="103">
        <v>0</v>
      </c>
      <c r="V12" s="103">
        <v>0</v>
      </c>
      <c r="W12" s="103">
        <v>0</v>
      </c>
      <c r="X12" s="103">
        <v>0</v>
      </c>
      <c r="Y12" s="103">
        <v>0</v>
      </c>
      <c r="Z12" s="103">
        <v>0</v>
      </c>
      <c r="AA12" s="103">
        <v>0</v>
      </c>
      <c r="AB12" s="103">
        <v>0</v>
      </c>
      <c r="AC12" s="103">
        <v>0</v>
      </c>
      <c r="AD12" s="103">
        <v>0</v>
      </c>
      <c r="AE12" s="103">
        <v>0</v>
      </c>
      <c r="AF12" s="103">
        <v>0</v>
      </c>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row>
    <row r="13" spans="1:88" x14ac:dyDescent="0.2"/>
    <row r="14" spans="1:88" x14ac:dyDescent="0.2"/>
    <row r="15" spans="1:88" x14ac:dyDescent="0.2"/>
    <row r="16" spans="1:88" ht="15" x14ac:dyDescent="0.25">
      <c r="B16" s="55" t="s">
        <v>338</v>
      </c>
      <c r="C16" s="26"/>
    </row>
    <row r="17" spans="2:9" x14ac:dyDescent="0.2">
      <c r="B17" s="26"/>
      <c r="C17" s="26"/>
    </row>
    <row r="18" spans="2:9" x14ac:dyDescent="0.2">
      <c r="B18" s="56"/>
      <c r="C18" s="26" t="s">
        <v>339</v>
      </c>
    </row>
    <row r="19" spans="2:9" x14ac:dyDescent="0.2">
      <c r="B19" s="26"/>
      <c r="C19" s="26"/>
    </row>
    <row r="20" spans="2:9" x14ac:dyDescent="0.2">
      <c r="B20" s="57"/>
      <c r="C20" s="26" t="s">
        <v>340</v>
      </c>
    </row>
    <row r="21" spans="2:9" x14ac:dyDescent="0.2"/>
    <row r="22" spans="2:9" x14ac:dyDescent="0.2"/>
    <row r="23" spans="2:9" x14ac:dyDescent="0.2"/>
    <row r="24" spans="2:9" s="26" customFormat="1" ht="15" x14ac:dyDescent="0.25">
      <c r="B24" s="128" t="s">
        <v>342</v>
      </c>
      <c r="C24" s="129"/>
      <c r="D24" s="129"/>
      <c r="E24" s="129"/>
      <c r="F24" s="129"/>
      <c r="G24" s="129"/>
      <c r="H24" s="129"/>
      <c r="I24" s="130"/>
    </row>
    <row r="25" spans="2:9" x14ac:dyDescent="0.2"/>
    <row r="26" spans="2:9" s="6" customFormat="1" ht="13.5" x14ac:dyDescent="0.2">
      <c r="B26" s="59" t="s">
        <v>336</v>
      </c>
      <c r="C26" s="131" t="s">
        <v>334</v>
      </c>
      <c r="D26" s="131"/>
      <c r="E26" s="131"/>
      <c r="F26" s="131"/>
      <c r="G26" s="131"/>
      <c r="H26" s="131"/>
      <c r="I26" s="131"/>
    </row>
    <row r="27" spans="2:9" s="6" customFormat="1" ht="76.150000000000006" customHeight="1" x14ac:dyDescent="0.2">
      <c r="B27" s="60">
        <v>1</v>
      </c>
      <c r="C27" s="132" t="s">
        <v>145</v>
      </c>
      <c r="D27" s="133"/>
      <c r="E27" s="133"/>
      <c r="F27" s="133"/>
      <c r="G27" s="133"/>
      <c r="H27" s="133"/>
      <c r="I27" s="133"/>
    </row>
    <row r="28" spans="2:9" s="6" customFormat="1" ht="55.9" customHeight="1" x14ac:dyDescent="0.2">
      <c r="B28" s="60">
        <f>B27+1</f>
        <v>2</v>
      </c>
      <c r="C28" s="132" t="s">
        <v>147</v>
      </c>
      <c r="D28" s="133"/>
      <c r="E28" s="133"/>
      <c r="F28" s="133"/>
      <c r="G28" s="133"/>
      <c r="H28" s="133"/>
      <c r="I28" s="133"/>
    </row>
    <row r="29" spans="2:9" s="6" customFormat="1" ht="58.15" customHeight="1" x14ac:dyDescent="0.2">
      <c r="B29" s="60">
        <f t="shared" ref="B29:B32" si="1">B28+1</f>
        <v>3</v>
      </c>
      <c r="C29" s="132" t="s">
        <v>150</v>
      </c>
      <c r="D29" s="133"/>
      <c r="E29" s="133"/>
      <c r="F29" s="133"/>
      <c r="G29" s="133"/>
      <c r="H29" s="133"/>
      <c r="I29" s="133"/>
    </row>
    <row r="30" spans="2:9" s="6" customFormat="1" ht="41.65" customHeight="1" x14ac:dyDescent="0.2">
      <c r="B30" s="60">
        <f t="shared" si="1"/>
        <v>4</v>
      </c>
      <c r="C30" s="132" t="s">
        <v>153</v>
      </c>
      <c r="D30" s="133"/>
      <c r="E30" s="133"/>
      <c r="F30" s="133"/>
      <c r="G30" s="133"/>
      <c r="H30" s="133"/>
      <c r="I30" s="133"/>
    </row>
    <row r="31" spans="2:9" s="6" customFormat="1" ht="94.9" customHeight="1" x14ac:dyDescent="0.2">
      <c r="B31" s="60">
        <f t="shared" si="1"/>
        <v>5</v>
      </c>
      <c r="C31" s="132" t="s">
        <v>156</v>
      </c>
      <c r="D31" s="133"/>
      <c r="E31" s="133"/>
      <c r="F31" s="133"/>
      <c r="G31" s="133"/>
      <c r="H31" s="133"/>
      <c r="I31" s="133"/>
    </row>
    <row r="32" spans="2:9" s="6" customFormat="1" ht="82.5" customHeight="1" x14ac:dyDescent="0.2">
      <c r="B32" s="60">
        <f t="shared" si="1"/>
        <v>6</v>
      </c>
      <c r="C32" s="132" t="s">
        <v>159</v>
      </c>
      <c r="D32" s="133"/>
      <c r="E32" s="133"/>
      <c r="F32" s="133"/>
      <c r="G32" s="133"/>
      <c r="H32" s="133"/>
      <c r="I32" s="133"/>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sheet="1" objects="1" scenarios="1" selectLockedCells="1" selectUnlockedCells="1"/>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topLeftCell="A3" zoomScale="85" zoomScaleNormal="85" workbookViewId="0">
      <selection activeCell="H21" sqref="H21"/>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39" t="s">
        <v>160</v>
      </c>
      <c r="C1" s="139"/>
      <c r="D1" s="139"/>
      <c r="E1" s="139"/>
      <c r="F1" s="139"/>
      <c r="G1" s="34"/>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4"/>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25">
      <c r="B3" s="124" t="s">
        <v>2</v>
      </c>
      <c r="C3" s="137"/>
      <c r="D3" s="134" t="str">
        <f>'Cover sheet'!C5</f>
        <v>Dee Valley Water</v>
      </c>
      <c r="E3" s="135"/>
      <c r="F3" s="136"/>
      <c r="G3" s="44"/>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35">
      <c r="B4" s="140" t="s">
        <v>332</v>
      </c>
      <c r="C4" s="141"/>
      <c r="D4" s="134" t="str">
        <f>'Cover sheet'!C6</f>
        <v>Wrexham</v>
      </c>
      <c r="E4" s="135"/>
      <c r="F4" s="136"/>
      <c r="G4" s="44"/>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4"/>
      <c r="H5" s="138" t="s">
        <v>60</v>
      </c>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27" t="s">
        <v>61</v>
      </c>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row>
    <row r="6" spans="2:88" ht="15" thickBot="1" x14ac:dyDescent="0.25">
      <c r="B6" s="70" t="s">
        <v>336</v>
      </c>
      <c r="C6" s="20" t="s">
        <v>23</v>
      </c>
      <c r="D6" s="21" t="s">
        <v>24</v>
      </c>
      <c r="E6" s="21" t="s">
        <v>25</v>
      </c>
      <c r="F6" s="93" t="s">
        <v>335</v>
      </c>
      <c r="G6" s="44"/>
      <c r="H6" s="21" t="s">
        <v>62</v>
      </c>
      <c r="I6" s="21" t="s">
        <v>63</v>
      </c>
      <c r="J6" s="21" t="s">
        <v>64</v>
      </c>
      <c r="K6" s="21" t="s">
        <v>65</v>
      </c>
      <c r="L6" s="21" t="s">
        <v>66</v>
      </c>
      <c r="M6" s="21" t="s">
        <v>67</v>
      </c>
      <c r="N6" s="21" t="s">
        <v>68</v>
      </c>
      <c r="O6" s="21" t="s">
        <v>69</v>
      </c>
      <c r="P6" s="21" t="s">
        <v>70</v>
      </c>
      <c r="Q6" s="21" t="s">
        <v>71</v>
      </c>
      <c r="R6" s="21" t="s">
        <v>72</v>
      </c>
      <c r="S6" s="21" t="s">
        <v>73</v>
      </c>
      <c r="T6" s="21" t="s">
        <v>74</v>
      </c>
      <c r="U6" s="21" t="s">
        <v>75</v>
      </c>
      <c r="V6" s="21" t="s">
        <v>76</v>
      </c>
      <c r="W6" s="21" t="s">
        <v>77</v>
      </c>
      <c r="X6" s="21" t="s">
        <v>78</v>
      </c>
      <c r="Y6" s="21" t="s">
        <v>79</v>
      </c>
      <c r="Z6" s="21" t="s">
        <v>80</v>
      </c>
      <c r="AA6" s="21" t="s">
        <v>81</v>
      </c>
      <c r="AB6" s="21" t="s">
        <v>82</v>
      </c>
      <c r="AC6" s="21" t="s">
        <v>83</v>
      </c>
      <c r="AD6" s="21" t="s">
        <v>84</v>
      </c>
      <c r="AE6" s="21" t="s">
        <v>85</v>
      </c>
      <c r="AF6" s="21" t="s">
        <v>86</v>
      </c>
      <c r="AG6" s="21" t="s">
        <v>87</v>
      </c>
      <c r="AH6" s="21" t="s">
        <v>88</v>
      </c>
      <c r="AI6" s="21" t="s">
        <v>89</v>
      </c>
      <c r="AJ6" s="21" t="s">
        <v>90</v>
      </c>
      <c r="AK6" s="21" t="s">
        <v>91</v>
      </c>
      <c r="AL6" s="21" t="s">
        <v>92</v>
      </c>
      <c r="AM6" s="21" t="s">
        <v>93</v>
      </c>
      <c r="AN6" s="21" t="s">
        <v>94</v>
      </c>
      <c r="AO6" s="21" t="s">
        <v>95</v>
      </c>
      <c r="AP6" s="21" t="s">
        <v>96</v>
      </c>
      <c r="AQ6" s="21" t="s">
        <v>97</v>
      </c>
      <c r="AR6" s="21" t="s">
        <v>98</v>
      </c>
      <c r="AS6" s="21" t="s">
        <v>99</v>
      </c>
      <c r="AT6" s="21" t="s">
        <v>100</v>
      </c>
      <c r="AU6" s="21" t="s">
        <v>101</v>
      </c>
      <c r="AV6" s="21" t="s">
        <v>102</v>
      </c>
      <c r="AW6" s="21" t="s">
        <v>103</v>
      </c>
      <c r="AX6" s="21" t="s">
        <v>104</v>
      </c>
      <c r="AY6" s="21" t="s">
        <v>105</v>
      </c>
      <c r="AZ6" s="21" t="s">
        <v>106</v>
      </c>
      <c r="BA6" s="21" t="s">
        <v>107</v>
      </c>
      <c r="BB6" s="21" t="s">
        <v>108</v>
      </c>
      <c r="BC6" s="21" t="s">
        <v>109</v>
      </c>
      <c r="BD6" s="21" t="s">
        <v>110</v>
      </c>
      <c r="BE6" s="21" t="s">
        <v>111</v>
      </c>
      <c r="BF6" s="21" t="s">
        <v>112</v>
      </c>
      <c r="BG6" s="21" t="s">
        <v>113</v>
      </c>
      <c r="BH6" s="21" t="s">
        <v>114</v>
      </c>
      <c r="BI6" s="21" t="s">
        <v>115</v>
      </c>
      <c r="BJ6" s="21" t="s">
        <v>116</v>
      </c>
      <c r="BK6" s="21" t="s">
        <v>117</v>
      </c>
      <c r="BL6" s="21" t="s">
        <v>118</v>
      </c>
      <c r="BM6" s="21" t="s">
        <v>119</v>
      </c>
      <c r="BN6" s="21" t="s">
        <v>120</v>
      </c>
      <c r="BO6" s="21" t="s">
        <v>121</v>
      </c>
      <c r="BP6" s="21" t="s">
        <v>122</v>
      </c>
      <c r="BQ6" s="21" t="s">
        <v>123</v>
      </c>
      <c r="BR6" s="21" t="s">
        <v>124</v>
      </c>
      <c r="BS6" s="21" t="s">
        <v>125</v>
      </c>
      <c r="BT6" s="21" t="s">
        <v>126</v>
      </c>
      <c r="BU6" s="21" t="s">
        <v>127</v>
      </c>
      <c r="BV6" s="21" t="s">
        <v>128</v>
      </c>
      <c r="BW6" s="21" t="s">
        <v>129</v>
      </c>
      <c r="BX6" s="21" t="s">
        <v>130</v>
      </c>
      <c r="BY6" s="21" t="s">
        <v>131</v>
      </c>
      <c r="BZ6" s="21" t="s">
        <v>132</v>
      </c>
      <c r="CA6" s="21" t="s">
        <v>133</v>
      </c>
      <c r="CB6" s="21" t="s">
        <v>134</v>
      </c>
      <c r="CC6" s="21" t="s">
        <v>135</v>
      </c>
      <c r="CD6" s="21" t="s">
        <v>136</v>
      </c>
      <c r="CE6" s="21" t="s">
        <v>137</v>
      </c>
      <c r="CF6" s="21" t="s">
        <v>138</v>
      </c>
      <c r="CG6" s="21" t="s">
        <v>139</v>
      </c>
      <c r="CH6" s="21" t="s">
        <v>140</v>
      </c>
      <c r="CI6" s="21" t="s">
        <v>141</v>
      </c>
      <c r="CJ6" s="21" t="s">
        <v>142</v>
      </c>
    </row>
    <row r="7" spans="2:88" ht="51" x14ac:dyDescent="0.2">
      <c r="B7" s="71">
        <v>1</v>
      </c>
      <c r="C7" s="35" t="s">
        <v>161</v>
      </c>
      <c r="D7" s="36" t="s">
        <v>162</v>
      </c>
      <c r="E7" s="36" t="s">
        <v>49</v>
      </c>
      <c r="F7" s="98">
        <v>2</v>
      </c>
      <c r="G7" s="44"/>
      <c r="H7" s="101">
        <v>12.085508135180248</v>
      </c>
      <c r="I7" s="101">
        <v>11.998807453776195</v>
      </c>
      <c r="J7" s="101">
        <v>11.916993947824793</v>
      </c>
      <c r="K7" s="101">
        <v>11.839566020274976</v>
      </c>
      <c r="L7" s="101">
        <v>11.766095541600009</v>
      </c>
      <c r="M7" s="101">
        <v>11.694991910799178</v>
      </c>
      <c r="N7" s="101">
        <v>11.628380445051597</v>
      </c>
      <c r="O7" s="101">
        <v>11.56476046553238</v>
      </c>
      <c r="P7" s="101">
        <v>11.50388766307276</v>
      </c>
      <c r="Q7" s="101">
        <v>11.445546486454326</v>
      </c>
      <c r="R7" s="101">
        <v>11.38832354183138</v>
      </c>
      <c r="S7" s="101">
        <v>11.334493067274131</v>
      </c>
      <c r="T7" s="101">
        <v>11.282680461529417</v>
      </c>
      <c r="U7" s="101">
        <v>11.232748879207065</v>
      </c>
      <c r="V7" s="101">
        <v>11.184574940200822</v>
      </c>
      <c r="W7" s="101">
        <v>11.138047019042375</v>
      </c>
      <c r="X7" s="101">
        <v>11.091841540608172</v>
      </c>
      <c r="Y7" s="101">
        <v>11.048310776745428</v>
      </c>
      <c r="Z7" s="101">
        <v>11.006148251825721</v>
      </c>
      <c r="AA7" s="101">
        <v>10.965276866218275</v>
      </c>
      <c r="AB7" s="101">
        <v>10.925625858903771</v>
      </c>
      <c r="AC7" s="101">
        <v>10.887130131143778</v>
      </c>
      <c r="AD7" s="101">
        <v>10.848507401058157</v>
      </c>
      <c r="AE7" s="101">
        <v>10.812146717511897</v>
      </c>
      <c r="AF7" s="101">
        <v>10.776774467883424</v>
      </c>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40"/>
    </row>
    <row r="8" spans="2:88" ht="38.25" x14ac:dyDescent="0.2">
      <c r="B8" s="71">
        <v>2</v>
      </c>
      <c r="C8" s="30" t="s">
        <v>164</v>
      </c>
      <c r="D8" s="31" t="s">
        <v>165</v>
      </c>
      <c r="E8" s="31" t="s">
        <v>49</v>
      </c>
      <c r="F8" s="31">
        <v>2</v>
      </c>
      <c r="G8" s="44"/>
      <c r="H8" s="101">
        <v>0.50030788554940986</v>
      </c>
      <c r="I8" s="101">
        <v>0.50030788554940986</v>
      </c>
      <c r="J8" s="101">
        <v>0.50030788554940986</v>
      </c>
      <c r="K8" s="101">
        <v>0.50030788554940986</v>
      </c>
      <c r="L8" s="101">
        <v>0.50030788554940986</v>
      </c>
      <c r="M8" s="101">
        <v>0.50030788554940986</v>
      </c>
      <c r="N8" s="101">
        <v>0.50030788554940986</v>
      </c>
      <c r="O8" s="101">
        <v>0.50030788554940986</v>
      </c>
      <c r="P8" s="101">
        <v>0.50030788554940986</v>
      </c>
      <c r="Q8" s="101">
        <v>0.50030788554940986</v>
      </c>
      <c r="R8" s="101">
        <v>0.50030788554940986</v>
      </c>
      <c r="S8" s="101">
        <v>0.50030788554940986</v>
      </c>
      <c r="T8" s="101">
        <v>0.50030788554940986</v>
      </c>
      <c r="U8" s="101">
        <v>0.50030788554940986</v>
      </c>
      <c r="V8" s="101">
        <v>0.50030788554940986</v>
      </c>
      <c r="W8" s="101">
        <v>0.50030788554940986</v>
      </c>
      <c r="X8" s="101">
        <v>0.50030788554940986</v>
      </c>
      <c r="Y8" s="101">
        <v>0.50030788554940986</v>
      </c>
      <c r="Z8" s="101">
        <v>0.50030788554940986</v>
      </c>
      <c r="AA8" s="101">
        <v>0.50030788554940986</v>
      </c>
      <c r="AB8" s="101">
        <v>0.50030788554940986</v>
      </c>
      <c r="AC8" s="101">
        <v>0.50030788554940986</v>
      </c>
      <c r="AD8" s="101">
        <v>0.50030788554940986</v>
      </c>
      <c r="AE8" s="101">
        <v>0.50030788554940986</v>
      </c>
      <c r="AF8" s="101">
        <v>0.50030788554940986</v>
      </c>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43"/>
    </row>
    <row r="9" spans="2:88" ht="38.25" x14ac:dyDescent="0.2">
      <c r="B9" s="71">
        <v>3</v>
      </c>
      <c r="C9" s="30" t="s">
        <v>167</v>
      </c>
      <c r="D9" s="31" t="s">
        <v>168</v>
      </c>
      <c r="E9" s="31" t="s">
        <v>49</v>
      </c>
      <c r="F9" s="31">
        <v>2</v>
      </c>
      <c r="G9" s="44"/>
      <c r="H9" s="101">
        <v>11.188137855894871</v>
      </c>
      <c r="I9" s="101">
        <v>11.371161596455394</v>
      </c>
      <c r="J9" s="101">
        <v>11.556584633764459</v>
      </c>
      <c r="K9" s="101">
        <v>11.744935806139543</v>
      </c>
      <c r="L9" s="101">
        <v>11.936086207589339</v>
      </c>
      <c r="M9" s="101">
        <v>12.097669550335606</v>
      </c>
      <c r="N9" s="101">
        <v>12.262124185339079</v>
      </c>
      <c r="O9" s="101">
        <v>12.428859454941938</v>
      </c>
      <c r="P9" s="101">
        <v>12.597478975311729</v>
      </c>
      <c r="Q9" s="101">
        <v>12.768117759482529</v>
      </c>
      <c r="R9" s="101">
        <v>12.8941753350627</v>
      </c>
      <c r="S9" s="101">
        <v>13.016427879375541</v>
      </c>
      <c r="T9" s="101">
        <v>13.150111123276812</v>
      </c>
      <c r="U9" s="101">
        <v>13.282746677694483</v>
      </c>
      <c r="V9" s="101">
        <v>13.414338468995652</v>
      </c>
      <c r="W9" s="101">
        <v>13.545139154866936</v>
      </c>
      <c r="X9" s="101">
        <v>13.674639383878908</v>
      </c>
      <c r="Y9" s="101">
        <v>13.80304004650641</v>
      </c>
      <c r="Z9" s="101">
        <v>13.93141086411093</v>
      </c>
      <c r="AA9" s="101">
        <v>14.05864624107581</v>
      </c>
      <c r="AB9" s="101">
        <v>14.189089230201272</v>
      </c>
      <c r="AC9" s="101">
        <v>14.318000632968101</v>
      </c>
      <c r="AD9" s="101">
        <v>14.451641470854792</v>
      </c>
      <c r="AE9" s="101">
        <v>14.577817645070182</v>
      </c>
      <c r="AF9" s="101">
        <v>14.702755697577572</v>
      </c>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43"/>
    </row>
    <row r="10" spans="2:88" ht="38.25" x14ac:dyDescent="0.2">
      <c r="B10" s="71">
        <v>4</v>
      </c>
      <c r="C10" s="30" t="s">
        <v>170</v>
      </c>
      <c r="D10" s="31" t="s">
        <v>171</v>
      </c>
      <c r="E10" s="31" t="s">
        <v>49</v>
      </c>
      <c r="F10" s="31">
        <v>2</v>
      </c>
      <c r="G10" s="44"/>
      <c r="H10" s="101">
        <v>10.70866197672316</v>
      </c>
      <c r="I10" s="101">
        <v>10.364054790882205</v>
      </c>
      <c r="J10" s="101">
        <v>10.032878641746207</v>
      </c>
      <c r="K10" s="101">
        <v>9.7154693410211923</v>
      </c>
      <c r="L10" s="101">
        <v>9.4074406659105296</v>
      </c>
      <c r="M10" s="101">
        <v>9.1162603904830775</v>
      </c>
      <c r="N10" s="101">
        <v>8.8336573370856399</v>
      </c>
      <c r="O10" s="101">
        <v>8.5608227674694675</v>
      </c>
      <c r="P10" s="101">
        <v>8.2965997053820004</v>
      </c>
      <c r="Q10" s="101">
        <v>8.0418052149430714</v>
      </c>
      <c r="R10" s="101">
        <v>7.7891407995704904</v>
      </c>
      <c r="S10" s="101">
        <v>7.5484639087731882</v>
      </c>
      <c r="T10" s="101">
        <v>7.3202947660931237</v>
      </c>
      <c r="U10" s="101">
        <v>7.0993425652623454</v>
      </c>
      <c r="V10" s="101">
        <v>6.8845124081958211</v>
      </c>
      <c r="W10" s="101">
        <v>6.6766869842536689</v>
      </c>
      <c r="X10" s="101">
        <v>6.4756062450400718</v>
      </c>
      <c r="Y10" s="101">
        <v>6.2805009339749587</v>
      </c>
      <c r="Z10" s="101">
        <v>6.0911034834367568</v>
      </c>
      <c r="AA10" s="101">
        <v>5.9078611896591946</v>
      </c>
      <c r="AB10" s="101">
        <v>5.7317010756190276</v>
      </c>
      <c r="AC10" s="101">
        <v>5.5606564992094745</v>
      </c>
      <c r="AD10" s="101">
        <v>5.3956399654926797</v>
      </c>
      <c r="AE10" s="101">
        <v>5.2347126051694834</v>
      </c>
      <c r="AF10" s="101">
        <v>5.0786373198015751</v>
      </c>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43"/>
    </row>
    <row r="11" spans="2:88" ht="38.25" x14ac:dyDescent="0.2">
      <c r="B11" s="71">
        <v>5</v>
      </c>
      <c r="C11" s="30" t="s">
        <v>173</v>
      </c>
      <c r="D11" s="31" t="s">
        <v>174</v>
      </c>
      <c r="E11" s="31" t="s">
        <v>175</v>
      </c>
      <c r="F11" s="31">
        <v>1</v>
      </c>
      <c r="G11" s="44"/>
      <c r="H11" s="104">
        <v>120</v>
      </c>
      <c r="I11" s="104">
        <v>118.9</v>
      </c>
      <c r="J11" s="104">
        <v>118</v>
      </c>
      <c r="K11" s="104">
        <v>117.2</v>
      </c>
      <c r="L11" s="104">
        <v>116.4</v>
      </c>
      <c r="M11" s="104">
        <v>115.5</v>
      </c>
      <c r="N11" s="104">
        <v>115</v>
      </c>
      <c r="O11" s="104">
        <v>114.6</v>
      </c>
      <c r="P11" s="104">
        <v>114.2</v>
      </c>
      <c r="Q11" s="104">
        <v>114</v>
      </c>
      <c r="R11" s="104">
        <v>113.4</v>
      </c>
      <c r="S11" s="104">
        <v>112.8</v>
      </c>
      <c r="T11" s="104">
        <v>112.4</v>
      </c>
      <c r="U11" s="104">
        <v>112</v>
      </c>
      <c r="V11" s="104">
        <v>111.7</v>
      </c>
      <c r="W11" s="104">
        <v>111.4</v>
      </c>
      <c r="X11" s="104">
        <v>111.2</v>
      </c>
      <c r="Y11" s="104">
        <v>110.9</v>
      </c>
      <c r="Z11" s="104">
        <v>110.7</v>
      </c>
      <c r="AA11" s="104">
        <v>110.6</v>
      </c>
      <c r="AB11" s="104">
        <v>110.5</v>
      </c>
      <c r="AC11" s="104">
        <v>110.4</v>
      </c>
      <c r="AD11" s="104">
        <v>110.3</v>
      </c>
      <c r="AE11" s="104">
        <v>110.3</v>
      </c>
      <c r="AF11" s="104">
        <v>110.2</v>
      </c>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43"/>
    </row>
    <row r="12" spans="2:88" ht="38.25" x14ac:dyDescent="0.2">
      <c r="B12" s="71">
        <v>6</v>
      </c>
      <c r="C12" s="30" t="s">
        <v>177</v>
      </c>
      <c r="D12" s="31" t="s">
        <v>178</v>
      </c>
      <c r="E12" s="31" t="s">
        <v>175</v>
      </c>
      <c r="F12" s="31">
        <v>1</v>
      </c>
      <c r="G12" s="44"/>
      <c r="H12" s="104">
        <v>171</v>
      </c>
      <c r="I12" s="104">
        <v>170.2</v>
      </c>
      <c r="J12" s="104">
        <v>169.4</v>
      </c>
      <c r="K12" s="104">
        <v>168.7</v>
      </c>
      <c r="L12" s="104">
        <v>168</v>
      </c>
      <c r="M12" s="104">
        <v>167.4</v>
      </c>
      <c r="N12" s="104">
        <v>166.7</v>
      </c>
      <c r="O12" s="104">
        <v>166.1</v>
      </c>
      <c r="P12" s="104">
        <v>165.6</v>
      </c>
      <c r="Q12" s="104">
        <v>165</v>
      </c>
      <c r="R12" s="104">
        <v>164.4</v>
      </c>
      <c r="S12" s="104">
        <v>163.9</v>
      </c>
      <c r="T12" s="104">
        <v>163.4</v>
      </c>
      <c r="U12" s="104">
        <v>163</v>
      </c>
      <c r="V12" s="104">
        <v>162.6</v>
      </c>
      <c r="W12" s="104">
        <v>162.19999999999999</v>
      </c>
      <c r="X12" s="104">
        <v>161.9</v>
      </c>
      <c r="Y12" s="104">
        <v>161.5</v>
      </c>
      <c r="Z12" s="104">
        <v>161.1</v>
      </c>
      <c r="AA12" s="104">
        <v>160.80000000000001</v>
      </c>
      <c r="AB12" s="104">
        <v>160.4</v>
      </c>
      <c r="AC12" s="104">
        <v>160.1</v>
      </c>
      <c r="AD12" s="104">
        <v>159.80000000000001</v>
      </c>
      <c r="AE12" s="104">
        <v>159.5</v>
      </c>
      <c r="AF12" s="104">
        <v>159.19999999999999</v>
      </c>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43"/>
    </row>
    <row r="13" spans="2:88" ht="38.25" x14ac:dyDescent="0.2">
      <c r="B13" s="71">
        <v>7</v>
      </c>
      <c r="C13" s="30" t="s">
        <v>180</v>
      </c>
      <c r="D13" s="31" t="s">
        <v>181</v>
      </c>
      <c r="E13" s="31" t="s">
        <v>175</v>
      </c>
      <c r="F13" s="31">
        <v>1</v>
      </c>
      <c r="G13" s="44"/>
      <c r="H13" s="104">
        <v>140.53862566930724</v>
      </c>
      <c r="I13" s="104">
        <v>138.89123245655108</v>
      </c>
      <c r="J13" s="104">
        <v>137.3612902084881</v>
      </c>
      <c r="K13" s="104">
        <v>135.95617082381708</v>
      </c>
      <c r="L13" s="104">
        <v>134.64964222585223</v>
      </c>
      <c r="M13" s="104">
        <v>133.28472787610252</v>
      </c>
      <c r="N13" s="104">
        <v>132.19541120588374</v>
      </c>
      <c r="O13" s="104">
        <v>131.19850168939428</v>
      </c>
      <c r="P13" s="104">
        <v>130.28388408832012</v>
      </c>
      <c r="Q13" s="104">
        <v>129.45625605836432</v>
      </c>
      <c r="R13" s="104">
        <v>128.37945641556237</v>
      </c>
      <c r="S13" s="104">
        <v>127.37101610194209</v>
      </c>
      <c r="T13" s="104">
        <v>126.52423138481706</v>
      </c>
      <c r="U13" s="104">
        <v>125.72779972852575</v>
      </c>
      <c r="V13" s="104">
        <v>124.97350360172685</v>
      </c>
      <c r="W13" s="104">
        <v>124.26694319580714</v>
      </c>
      <c r="X13" s="104">
        <v>123.60187554152959</v>
      </c>
      <c r="Y13" s="104">
        <v>122.97472940585413</v>
      </c>
      <c r="Z13" s="104">
        <v>122.38827211233277</v>
      </c>
      <c r="AA13" s="104">
        <v>121.83695935138785</v>
      </c>
      <c r="AB13" s="104">
        <v>121.34945434722273</v>
      </c>
      <c r="AC13" s="104">
        <v>120.88465723824673</v>
      </c>
      <c r="AD13" s="104">
        <v>120.48600577007632</v>
      </c>
      <c r="AE13" s="104">
        <v>120.06751585402918</v>
      </c>
      <c r="AF13" s="104">
        <v>119.67157985662178</v>
      </c>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43"/>
    </row>
    <row r="14" spans="2:88" ht="38.25" x14ac:dyDescent="0.2">
      <c r="B14" s="71">
        <v>8</v>
      </c>
      <c r="C14" s="30" t="s">
        <v>183</v>
      </c>
      <c r="D14" s="31" t="s">
        <v>184</v>
      </c>
      <c r="E14" s="31" t="s">
        <v>49</v>
      </c>
      <c r="F14" s="31">
        <v>2</v>
      </c>
      <c r="G14" s="44"/>
      <c r="H14" s="101">
        <v>7.162242928075079</v>
      </c>
      <c r="I14" s="101">
        <v>7.162242928075079</v>
      </c>
      <c r="J14" s="101">
        <v>7.162242928075079</v>
      </c>
      <c r="K14" s="101">
        <v>7.162242928075079</v>
      </c>
      <c r="L14" s="101">
        <v>7.162242928075079</v>
      </c>
      <c r="M14" s="101">
        <v>7.162242928075079</v>
      </c>
      <c r="N14" s="101">
        <v>7.162242928075079</v>
      </c>
      <c r="O14" s="101">
        <v>7.162242928075079</v>
      </c>
      <c r="P14" s="101">
        <v>7.162242928075079</v>
      </c>
      <c r="Q14" s="101">
        <v>7.162242928075079</v>
      </c>
      <c r="R14" s="101">
        <v>7.162242928075079</v>
      </c>
      <c r="S14" s="101">
        <v>7.162242928075079</v>
      </c>
      <c r="T14" s="101">
        <v>7.162242928075079</v>
      </c>
      <c r="U14" s="101">
        <v>7.162242928075079</v>
      </c>
      <c r="V14" s="101">
        <v>7.162242928075079</v>
      </c>
      <c r="W14" s="101">
        <v>7.162242928075079</v>
      </c>
      <c r="X14" s="101">
        <v>7.162242928075079</v>
      </c>
      <c r="Y14" s="101">
        <v>7.162242928075079</v>
      </c>
      <c r="Z14" s="101">
        <v>7.162242928075079</v>
      </c>
      <c r="AA14" s="101">
        <v>7.162242928075079</v>
      </c>
      <c r="AB14" s="101">
        <v>7.162242928075079</v>
      </c>
      <c r="AC14" s="101">
        <v>7.162242928075079</v>
      </c>
      <c r="AD14" s="101">
        <v>7.162242928075079</v>
      </c>
      <c r="AE14" s="101">
        <v>7.162242928075079</v>
      </c>
      <c r="AF14" s="101">
        <v>7.162242928075079</v>
      </c>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43"/>
    </row>
    <row r="15" spans="2:88" ht="38.25" x14ac:dyDescent="0.2">
      <c r="B15" s="71">
        <v>9</v>
      </c>
      <c r="C15" s="30" t="s">
        <v>186</v>
      </c>
      <c r="D15" s="31" t="s">
        <v>187</v>
      </c>
      <c r="E15" s="31" t="s">
        <v>188</v>
      </c>
      <c r="F15" s="31">
        <v>2</v>
      </c>
      <c r="G15" s="44"/>
      <c r="H15" s="101">
        <v>95.144073294531097</v>
      </c>
      <c r="I15" s="101">
        <v>94.758011568763109</v>
      </c>
      <c r="J15" s="101">
        <v>94.375070191481413</v>
      </c>
      <c r="K15" s="101">
        <v>93.99397793470213</v>
      </c>
      <c r="L15" s="101">
        <v>93.615951047064542</v>
      </c>
      <c r="M15" s="101">
        <v>93.387466887389493</v>
      </c>
      <c r="N15" s="101">
        <v>93.160095313902588</v>
      </c>
      <c r="O15" s="101">
        <v>92.932622370736667</v>
      </c>
      <c r="P15" s="101">
        <v>92.70745756418539</v>
      </c>
      <c r="Q15" s="101">
        <v>92.482187027967854</v>
      </c>
      <c r="R15" s="101">
        <v>92.267683122671741</v>
      </c>
      <c r="S15" s="101">
        <v>92.054171958862412</v>
      </c>
      <c r="T15" s="101">
        <v>91.841646660718482</v>
      </c>
      <c r="U15" s="101">
        <v>91.630100415769135</v>
      </c>
      <c r="V15" s="101">
        <v>91.418359601828811</v>
      </c>
      <c r="W15" s="101">
        <v>91.215159328637469</v>
      </c>
      <c r="X15" s="101">
        <v>91.014016922921613</v>
      </c>
      <c r="Y15" s="101">
        <v>90.812608200851287</v>
      </c>
      <c r="Z15" s="101">
        <v>90.612088922053076</v>
      </c>
      <c r="AA15" s="101">
        <v>90.412453207687449</v>
      </c>
      <c r="AB15" s="101">
        <v>90.212558937359262</v>
      </c>
      <c r="AC15" s="101">
        <v>90.014677901030197</v>
      </c>
      <c r="AD15" s="101">
        <v>89.817663067864189</v>
      </c>
      <c r="AE15" s="101">
        <v>89.620387338265246</v>
      </c>
      <c r="AF15" s="101">
        <v>89.423976303216122</v>
      </c>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43"/>
    </row>
    <row r="16" spans="2:88" ht="38.25" x14ac:dyDescent="0.2">
      <c r="B16" s="71">
        <v>10</v>
      </c>
      <c r="C16" s="30" t="s">
        <v>190</v>
      </c>
      <c r="D16" s="31" t="s">
        <v>191</v>
      </c>
      <c r="E16" s="31" t="s">
        <v>192</v>
      </c>
      <c r="F16" s="31">
        <v>2</v>
      </c>
      <c r="G16" s="44"/>
      <c r="H16" s="101">
        <v>43.684750092250283</v>
      </c>
      <c r="I16" s="101">
        <v>44.781399180429432</v>
      </c>
      <c r="J16" s="101">
        <v>45.851769769875673</v>
      </c>
      <c r="K16" s="101">
        <v>46.897702772548463</v>
      </c>
      <c r="L16" s="101">
        <v>47.920012191224551</v>
      </c>
      <c r="M16" s="101">
        <v>48.797941103423199</v>
      </c>
      <c r="N16" s="101">
        <v>49.65376615045092</v>
      </c>
      <c r="O16" s="101">
        <v>50.488194655993183</v>
      </c>
      <c r="P16" s="101">
        <v>51.30094330937753</v>
      </c>
      <c r="Q16" s="101">
        <v>52.093673865873008</v>
      </c>
      <c r="R16" s="101">
        <v>52.858918904580058</v>
      </c>
      <c r="S16" s="101">
        <v>53.605437482067913</v>
      </c>
      <c r="T16" s="101">
        <v>54.332828845095591</v>
      </c>
      <c r="U16" s="101">
        <v>55.042705064525812</v>
      </c>
      <c r="V16" s="101">
        <v>55.735626624953696</v>
      </c>
      <c r="W16" s="101">
        <v>56.40565607546732</v>
      </c>
      <c r="X16" s="101">
        <v>57.058829579583943</v>
      </c>
      <c r="Y16" s="101">
        <v>57.696654527588265</v>
      </c>
      <c r="Z16" s="101">
        <v>58.319654073275878</v>
      </c>
      <c r="AA16" s="101">
        <v>58.928302629520921</v>
      </c>
      <c r="AB16" s="101">
        <v>59.523059427985551</v>
      </c>
      <c r="AC16" s="101">
        <v>60.103401004918744</v>
      </c>
      <c r="AD16" s="101">
        <v>60.670756647409505</v>
      </c>
      <c r="AE16" s="101">
        <v>61.225541905359989</v>
      </c>
      <c r="AF16" s="101">
        <v>61.768191031075496</v>
      </c>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43"/>
    </row>
    <row r="17" spans="2:88" ht="38.25" x14ac:dyDescent="0.2">
      <c r="B17" s="71">
        <v>11</v>
      </c>
      <c r="C17" s="30" t="s">
        <v>194</v>
      </c>
      <c r="D17" s="31" t="s">
        <v>195</v>
      </c>
      <c r="E17" s="31" t="s">
        <v>192</v>
      </c>
      <c r="F17" s="31">
        <v>2</v>
      </c>
      <c r="G17" s="44"/>
      <c r="H17" s="101">
        <v>75.277867344436743</v>
      </c>
      <c r="I17" s="101">
        <v>75.584563347212594</v>
      </c>
      <c r="J17" s="101">
        <v>75.891259349988445</v>
      </c>
      <c r="K17" s="101">
        <v>76.198955352764287</v>
      </c>
      <c r="L17" s="101">
        <v>76.506651355540129</v>
      </c>
      <c r="M17" s="101">
        <v>76.693834481147348</v>
      </c>
      <c r="N17" s="101">
        <v>76.881017606754568</v>
      </c>
      <c r="O17" s="101">
        <v>77.069200732361779</v>
      </c>
      <c r="P17" s="101">
        <v>77.256383857968999</v>
      </c>
      <c r="Q17" s="101">
        <v>77.444566983576209</v>
      </c>
      <c r="R17" s="101">
        <v>77.624610109183436</v>
      </c>
      <c r="S17" s="101">
        <v>77.804653234790649</v>
      </c>
      <c r="T17" s="101">
        <v>77.984696360397862</v>
      </c>
      <c r="U17" s="101">
        <v>78.164739486005075</v>
      </c>
      <c r="V17" s="101">
        <v>78.345782611612293</v>
      </c>
      <c r="W17" s="101">
        <v>78.52031373721951</v>
      </c>
      <c r="X17" s="101">
        <v>78.693844862826722</v>
      </c>
      <c r="Y17" s="101">
        <v>78.868375988433939</v>
      </c>
      <c r="Z17" s="101">
        <v>79.042907114041157</v>
      </c>
      <c r="AA17" s="101">
        <v>79.217438239648374</v>
      </c>
      <c r="AB17" s="101">
        <v>79.392969365255595</v>
      </c>
      <c r="AC17" s="101">
        <v>79.567500490862813</v>
      </c>
      <c r="AD17" s="101">
        <v>79.74203161647003</v>
      </c>
      <c r="AE17" s="101">
        <v>79.917562742077251</v>
      </c>
      <c r="AF17" s="101">
        <v>80.093093867684459</v>
      </c>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43"/>
    </row>
    <row r="18" spans="2:88" ht="38.25" x14ac:dyDescent="0.2">
      <c r="B18" s="71">
        <v>12</v>
      </c>
      <c r="C18" s="30" t="s">
        <v>197</v>
      </c>
      <c r="D18" s="31" t="s">
        <v>198</v>
      </c>
      <c r="E18" s="31" t="s">
        <v>192</v>
      </c>
      <c r="F18" s="31">
        <v>2</v>
      </c>
      <c r="G18" s="44"/>
      <c r="H18" s="101">
        <v>156.9527917727309</v>
      </c>
      <c r="I18" s="101">
        <v>157.63743366004576</v>
      </c>
      <c r="J18" s="101">
        <v>158.31935033405674</v>
      </c>
      <c r="K18" s="101">
        <v>158.99448311404805</v>
      </c>
      <c r="L18" s="101">
        <v>159.6580913323881</v>
      </c>
      <c r="M18" s="101">
        <v>160.30901205025788</v>
      </c>
      <c r="N18" s="101">
        <v>160.72680220689855</v>
      </c>
      <c r="O18" s="101">
        <v>161.13067728945606</v>
      </c>
      <c r="P18" s="101">
        <v>161.51998705111251</v>
      </c>
      <c r="Q18" s="101">
        <v>161.89520162093805</v>
      </c>
      <c r="R18" s="101">
        <v>162.25731008045219</v>
      </c>
      <c r="S18" s="101">
        <v>162.60312088044043</v>
      </c>
      <c r="T18" s="101">
        <v>162.93691533260915</v>
      </c>
      <c r="U18" s="101">
        <v>163.25934481270681</v>
      </c>
      <c r="V18" s="101">
        <v>163.57175273757647</v>
      </c>
      <c r="W18" s="101">
        <v>163.87544173147029</v>
      </c>
      <c r="X18" s="101">
        <v>164.17191971281881</v>
      </c>
      <c r="Y18" s="101">
        <v>164.46089049187825</v>
      </c>
      <c r="Z18" s="101">
        <v>164.74482515634875</v>
      </c>
      <c r="AA18" s="101">
        <v>165.02542078790748</v>
      </c>
      <c r="AB18" s="101">
        <v>165.30704266505938</v>
      </c>
      <c r="AC18" s="101">
        <v>165.58969362526875</v>
      </c>
      <c r="AD18" s="101">
        <v>165.87337651476867</v>
      </c>
      <c r="AE18" s="101">
        <v>166.15809418858697</v>
      </c>
      <c r="AF18" s="101">
        <v>166.44384951057188</v>
      </c>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43"/>
    </row>
    <row r="19" spans="2:88" ht="38.25" x14ac:dyDescent="0.2">
      <c r="B19" s="71">
        <v>13</v>
      </c>
      <c r="C19" s="30" t="s">
        <v>200</v>
      </c>
      <c r="D19" s="31" t="s">
        <v>201</v>
      </c>
      <c r="E19" s="31" t="s">
        <v>202</v>
      </c>
      <c r="F19" s="31">
        <v>1</v>
      </c>
      <c r="G19" s="44"/>
      <c r="H19" s="104">
        <v>2.1334174995142559</v>
      </c>
      <c r="I19" s="104">
        <v>2.1347728013184084</v>
      </c>
      <c r="J19" s="104">
        <v>2.1362215285700765</v>
      </c>
      <c r="K19" s="104">
        <v>2.1376475882170634</v>
      </c>
      <c r="L19" s="104">
        <v>2.1389769111671675</v>
      </c>
      <c r="M19" s="104">
        <v>2.1455156975696581</v>
      </c>
      <c r="N19" s="104">
        <v>2.1469276618658553</v>
      </c>
      <c r="O19" s="104">
        <v>2.1482106615647245</v>
      </c>
      <c r="P19" s="104">
        <v>2.149389577179357</v>
      </c>
      <c r="Q19" s="104">
        <v>2.1504214734712233</v>
      </c>
      <c r="R19" s="104">
        <v>2.151644081677718</v>
      </c>
      <c r="S19" s="104">
        <v>2.1525682817074285</v>
      </c>
      <c r="T19" s="104">
        <v>2.1533978937105456</v>
      </c>
      <c r="U19" s="104">
        <v>2.1540958701267288</v>
      </c>
      <c r="V19" s="104">
        <v>2.154676675771158</v>
      </c>
      <c r="W19" s="104">
        <v>2.1554020883373441</v>
      </c>
      <c r="X19" s="104">
        <v>2.1560068033612509</v>
      </c>
      <c r="Y19" s="104">
        <v>2.1565177930046984</v>
      </c>
      <c r="Z19" s="104">
        <v>2.1569640951734406</v>
      </c>
      <c r="AA19" s="104">
        <v>2.1573660184652437</v>
      </c>
      <c r="AB19" s="104">
        <v>2.15777874408451</v>
      </c>
      <c r="AC19" s="104">
        <v>2.1582353111217469</v>
      </c>
      <c r="AD19" s="104">
        <v>2.1586977114883266</v>
      </c>
      <c r="AE19" s="104">
        <v>2.1591646583514805</v>
      </c>
      <c r="AF19" s="104">
        <v>2.1596338500861116</v>
      </c>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43"/>
    </row>
    <row r="20" spans="2:88" ht="38.25" x14ac:dyDescent="0.2">
      <c r="B20" s="71">
        <v>14</v>
      </c>
      <c r="C20" s="30" t="s">
        <v>204</v>
      </c>
      <c r="D20" s="31" t="s">
        <v>205</v>
      </c>
      <c r="E20" s="31" t="s">
        <v>202</v>
      </c>
      <c r="F20" s="31">
        <v>1</v>
      </c>
      <c r="G20" s="44"/>
      <c r="H20" s="104">
        <v>2.5953272611143903</v>
      </c>
      <c r="I20" s="104">
        <v>2.6096639375380297</v>
      </c>
      <c r="J20" s="104">
        <v>2.623993902812976</v>
      </c>
      <c r="K20" s="104">
        <v>2.6382410336128523</v>
      </c>
      <c r="L20" s="104">
        <v>2.6524424555591213</v>
      </c>
      <c r="M20" s="104">
        <v>2.6664506235055612</v>
      </c>
      <c r="N20" s="104">
        <v>2.6813509348851543</v>
      </c>
      <c r="O20" s="104">
        <v>2.6960254968497037</v>
      </c>
      <c r="P20" s="104">
        <v>2.7105996421474421</v>
      </c>
      <c r="Q20" s="104">
        <v>2.7249307262910398</v>
      </c>
      <c r="R20" s="104">
        <v>2.7391835295053135</v>
      </c>
      <c r="S20" s="104">
        <v>2.7536313425571315</v>
      </c>
      <c r="T20" s="104">
        <v>2.767853992958059</v>
      </c>
      <c r="U20" s="104">
        <v>2.7820284923673437</v>
      </c>
      <c r="V20" s="104">
        <v>2.7959960801087282</v>
      </c>
      <c r="W20" s="104">
        <v>2.809958874876739</v>
      </c>
      <c r="X20" s="104">
        <v>2.8242117034533059</v>
      </c>
      <c r="Y20" s="104">
        <v>2.8382805511353975</v>
      </c>
      <c r="Z20" s="104">
        <v>2.8524106803535494</v>
      </c>
      <c r="AA20" s="104">
        <v>2.8666357549526742</v>
      </c>
      <c r="AB20" s="104">
        <v>2.8808058964456764</v>
      </c>
      <c r="AC20" s="104">
        <v>2.8951476296427625</v>
      </c>
      <c r="AD20" s="104">
        <v>2.9096650553774799</v>
      </c>
      <c r="AE20" s="104">
        <v>2.924101975014</v>
      </c>
      <c r="AF20" s="104">
        <v>2.938711941334359</v>
      </c>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43"/>
    </row>
    <row r="21" spans="2:88" ht="38.25" x14ac:dyDescent="0.2">
      <c r="B21" s="71">
        <v>15</v>
      </c>
      <c r="C21" s="30" t="s">
        <v>207</v>
      </c>
      <c r="D21" s="31" t="s">
        <v>208</v>
      </c>
      <c r="E21" s="31" t="s">
        <v>209</v>
      </c>
      <c r="F21" s="31">
        <v>0</v>
      </c>
      <c r="G21" s="44"/>
      <c r="H21" s="105">
        <v>0.63144721512293678</v>
      </c>
      <c r="I21" s="105">
        <v>0.64444195303297591</v>
      </c>
      <c r="J21" s="105">
        <v>0.6569459795894429</v>
      </c>
      <c r="K21" s="105">
        <v>0.6689824528512045</v>
      </c>
      <c r="L21" s="105">
        <v>0.6805782158497633</v>
      </c>
      <c r="M21" s="105">
        <v>0.69120935310947673</v>
      </c>
      <c r="N21" s="105">
        <v>0.70147199751085443</v>
      </c>
      <c r="O21" s="105">
        <v>0.71136900765729982</v>
      </c>
      <c r="P21" s="105">
        <v>0.7209191470239229</v>
      </c>
      <c r="Q21" s="105">
        <v>0.73012837151772814</v>
      </c>
      <c r="R21" s="105">
        <v>0.73898901770181979</v>
      </c>
      <c r="S21" s="105">
        <v>0.7475440238881107</v>
      </c>
      <c r="T21" s="105">
        <v>0.75579011184458167</v>
      </c>
      <c r="U21" s="105">
        <v>0.76375196529165545</v>
      </c>
      <c r="V21" s="105">
        <v>0.77142878946549498</v>
      </c>
      <c r="W21" s="105">
        <v>0.77882120330969784</v>
      </c>
      <c r="X21" s="105">
        <v>0.78595672076771428</v>
      </c>
      <c r="Y21" s="105">
        <v>0.79283639807306017</v>
      </c>
      <c r="Z21" s="105">
        <v>0.7994799198103848</v>
      </c>
      <c r="AA21" s="105">
        <v>0.80589546499938847</v>
      </c>
      <c r="AB21" s="105">
        <v>0.81207984818646661</v>
      </c>
      <c r="AC21" s="105">
        <v>0.81804961696123235</v>
      </c>
      <c r="AD21" s="105">
        <v>0.82381476183451396</v>
      </c>
      <c r="AE21" s="105">
        <v>0.82937112839256699</v>
      </c>
      <c r="AF21" s="105">
        <v>0.83473712602953043</v>
      </c>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row>
    <row r="22" spans="2:88" x14ac:dyDescent="0.2"/>
    <row r="23" spans="2:88" x14ac:dyDescent="0.2"/>
    <row r="24" spans="2:88" x14ac:dyDescent="0.2"/>
    <row r="25" spans="2:88" ht="15" x14ac:dyDescent="0.25">
      <c r="B25" s="55" t="s">
        <v>338</v>
      </c>
      <c r="C25" s="26"/>
    </row>
    <row r="26" spans="2:88" x14ac:dyDescent="0.2">
      <c r="B26" s="26"/>
      <c r="C26" s="26"/>
    </row>
    <row r="27" spans="2:88" x14ac:dyDescent="0.2">
      <c r="B27" s="56"/>
      <c r="C27" s="26" t="s">
        <v>339</v>
      </c>
    </row>
    <row r="28" spans="2:88" x14ac:dyDescent="0.2">
      <c r="B28" s="26"/>
      <c r="C28" s="26"/>
    </row>
    <row r="29" spans="2:88" x14ac:dyDescent="0.2">
      <c r="B29" s="57"/>
      <c r="C29" s="26" t="s">
        <v>340</v>
      </c>
    </row>
    <row r="30" spans="2:88" x14ac:dyDescent="0.2"/>
    <row r="31" spans="2:88" x14ac:dyDescent="0.2"/>
    <row r="32" spans="2:88" x14ac:dyDescent="0.2"/>
    <row r="33" spans="2:9" s="26" customFormat="1" ht="15" x14ac:dyDescent="0.25">
      <c r="B33" s="128" t="s">
        <v>343</v>
      </c>
      <c r="C33" s="129"/>
      <c r="D33" s="129"/>
      <c r="E33" s="129"/>
      <c r="F33" s="129"/>
      <c r="G33" s="129"/>
      <c r="H33" s="129"/>
      <c r="I33" s="130"/>
    </row>
    <row r="34" spans="2:9" x14ac:dyDescent="0.2"/>
    <row r="35" spans="2:9" s="6" customFormat="1" ht="13.5" x14ac:dyDescent="0.2">
      <c r="B35" s="59" t="s">
        <v>336</v>
      </c>
      <c r="C35" s="131" t="s">
        <v>334</v>
      </c>
      <c r="D35" s="131"/>
      <c r="E35" s="131"/>
      <c r="F35" s="131"/>
      <c r="G35" s="131"/>
      <c r="H35" s="131"/>
      <c r="I35" s="131"/>
    </row>
    <row r="36" spans="2:9" s="6" customFormat="1" ht="89.65" customHeight="1" x14ac:dyDescent="0.2">
      <c r="B36" s="60">
        <v>1</v>
      </c>
      <c r="C36" s="119" t="s">
        <v>163</v>
      </c>
      <c r="D36" s="120"/>
      <c r="E36" s="120"/>
      <c r="F36" s="120"/>
      <c r="G36" s="120"/>
      <c r="H36" s="120"/>
      <c r="I36" s="120"/>
    </row>
    <row r="37" spans="2:9" s="6" customFormat="1" ht="76.5" customHeight="1" x14ac:dyDescent="0.2">
      <c r="B37" s="60">
        <f>B36+1</f>
        <v>2</v>
      </c>
      <c r="C37" s="121" t="s">
        <v>166</v>
      </c>
      <c r="D37" s="122"/>
      <c r="E37" s="122"/>
      <c r="F37" s="122"/>
      <c r="G37" s="122"/>
      <c r="H37" s="122"/>
      <c r="I37" s="123"/>
    </row>
    <row r="38" spans="2:9" s="6" customFormat="1" ht="58.15" customHeight="1" x14ac:dyDescent="0.2">
      <c r="B38" s="60">
        <f t="shared" ref="B38:B50" si="0">B37+1</f>
        <v>3</v>
      </c>
      <c r="C38" s="121" t="s">
        <v>169</v>
      </c>
      <c r="D38" s="122"/>
      <c r="E38" s="122"/>
      <c r="F38" s="122"/>
      <c r="G38" s="122"/>
      <c r="H38" s="122"/>
      <c r="I38" s="123"/>
    </row>
    <row r="39" spans="2:9" s="6" customFormat="1" ht="73.150000000000006" customHeight="1" x14ac:dyDescent="0.2">
      <c r="B39" s="60">
        <f t="shared" si="0"/>
        <v>4</v>
      </c>
      <c r="C39" s="121" t="s">
        <v>172</v>
      </c>
      <c r="D39" s="122"/>
      <c r="E39" s="122"/>
      <c r="F39" s="122"/>
      <c r="G39" s="122"/>
      <c r="H39" s="122"/>
      <c r="I39" s="123"/>
    </row>
    <row r="40" spans="2:9" s="6" customFormat="1" ht="59.65" customHeight="1" x14ac:dyDescent="0.2">
      <c r="B40" s="60">
        <f t="shared" si="0"/>
        <v>5</v>
      </c>
      <c r="C40" s="121" t="s">
        <v>176</v>
      </c>
      <c r="D40" s="122"/>
      <c r="E40" s="122"/>
      <c r="F40" s="122"/>
      <c r="G40" s="122"/>
      <c r="H40" s="122"/>
      <c r="I40" s="123"/>
    </row>
    <row r="41" spans="2:9" s="6" customFormat="1" ht="52.15" customHeight="1" x14ac:dyDescent="0.2">
      <c r="B41" s="60">
        <f t="shared" si="0"/>
        <v>6</v>
      </c>
      <c r="C41" s="121" t="s">
        <v>179</v>
      </c>
      <c r="D41" s="122"/>
      <c r="E41" s="122"/>
      <c r="F41" s="122"/>
      <c r="G41" s="122"/>
      <c r="H41" s="122"/>
      <c r="I41" s="123"/>
    </row>
    <row r="42" spans="2:9" s="6" customFormat="1" ht="54.4" customHeight="1" x14ac:dyDescent="0.2">
      <c r="B42" s="60">
        <f t="shared" si="0"/>
        <v>7</v>
      </c>
      <c r="C42" s="121" t="s">
        <v>182</v>
      </c>
      <c r="D42" s="122"/>
      <c r="E42" s="122"/>
      <c r="F42" s="122"/>
      <c r="G42" s="122"/>
      <c r="H42" s="122"/>
      <c r="I42" s="123"/>
    </row>
    <row r="43" spans="2:9" s="6" customFormat="1" ht="67.150000000000006" customHeight="1" x14ac:dyDescent="0.2">
      <c r="B43" s="60">
        <f t="shared" si="0"/>
        <v>8</v>
      </c>
      <c r="C43" s="121" t="s">
        <v>185</v>
      </c>
      <c r="D43" s="122"/>
      <c r="E43" s="122"/>
      <c r="F43" s="122"/>
      <c r="G43" s="122"/>
      <c r="H43" s="122"/>
      <c r="I43" s="123"/>
    </row>
    <row r="44" spans="2:9" s="6" customFormat="1" ht="67.150000000000006" customHeight="1" x14ac:dyDescent="0.2">
      <c r="B44" s="60">
        <f t="shared" si="0"/>
        <v>9</v>
      </c>
      <c r="C44" s="121" t="s">
        <v>189</v>
      </c>
      <c r="D44" s="122"/>
      <c r="E44" s="122"/>
      <c r="F44" s="122"/>
      <c r="G44" s="122"/>
      <c r="H44" s="122"/>
      <c r="I44" s="123"/>
    </row>
    <row r="45" spans="2:9" s="6" customFormat="1" ht="56.65" customHeight="1" x14ac:dyDescent="0.2">
      <c r="B45" s="60">
        <f t="shared" si="0"/>
        <v>10</v>
      </c>
      <c r="C45" s="121" t="s">
        <v>193</v>
      </c>
      <c r="D45" s="122"/>
      <c r="E45" s="122"/>
      <c r="F45" s="122"/>
      <c r="G45" s="122"/>
      <c r="H45" s="122"/>
      <c r="I45" s="123"/>
    </row>
    <row r="46" spans="2:9" s="6" customFormat="1" ht="94.9" customHeight="1" x14ac:dyDescent="0.2">
      <c r="B46" s="60">
        <f t="shared" si="0"/>
        <v>11</v>
      </c>
      <c r="C46" s="121" t="s">
        <v>196</v>
      </c>
      <c r="D46" s="122"/>
      <c r="E46" s="122"/>
      <c r="F46" s="122"/>
      <c r="G46" s="122"/>
      <c r="H46" s="122"/>
      <c r="I46" s="123"/>
    </row>
    <row r="47" spans="2:9" s="6" customFormat="1" ht="47.65" customHeight="1" x14ac:dyDescent="0.2">
      <c r="B47" s="60">
        <f t="shared" si="0"/>
        <v>12</v>
      </c>
      <c r="C47" s="121" t="s">
        <v>199</v>
      </c>
      <c r="D47" s="122"/>
      <c r="E47" s="122"/>
      <c r="F47" s="122"/>
      <c r="G47" s="122"/>
      <c r="H47" s="122"/>
      <c r="I47" s="123"/>
    </row>
    <row r="48" spans="2:9" s="6" customFormat="1" ht="46.9" customHeight="1" x14ac:dyDescent="0.2">
      <c r="B48" s="60">
        <f t="shared" si="0"/>
        <v>13</v>
      </c>
      <c r="C48" s="121" t="s">
        <v>203</v>
      </c>
      <c r="D48" s="122"/>
      <c r="E48" s="122"/>
      <c r="F48" s="122"/>
      <c r="G48" s="122"/>
      <c r="H48" s="122"/>
      <c r="I48" s="123"/>
    </row>
    <row r="49" spans="2:9" s="6" customFormat="1" ht="31.15" customHeight="1" x14ac:dyDescent="0.2">
      <c r="B49" s="60">
        <f t="shared" si="0"/>
        <v>14</v>
      </c>
      <c r="C49" s="121" t="s">
        <v>206</v>
      </c>
      <c r="D49" s="122"/>
      <c r="E49" s="122"/>
      <c r="F49" s="122"/>
      <c r="G49" s="122"/>
      <c r="H49" s="122"/>
      <c r="I49" s="123"/>
    </row>
    <row r="50" spans="2:9" s="6" customFormat="1" ht="48.4" customHeight="1" x14ac:dyDescent="0.2">
      <c r="B50" s="60">
        <f t="shared" si="0"/>
        <v>15</v>
      </c>
      <c r="C50" s="121" t="s">
        <v>210</v>
      </c>
      <c r="D50" s="122"/>
      <c r="E50" s="122"/>
      <c r="F50" s="122"/>
      <c r="G50" s="122"/>
      <c r="H50" s="122"/>
      <c r="I50" s="123"/>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sheetProtection sheet="1" objects="1" scenarios="1" selectLockedCells="1" selectUnlockedCells="1"/>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3"/>
  <sheetViews>
    <sheetView showGridLines="0" zoomScale="85" zoomScaleNormal="85" workbookViewId="0">
      <selection activeCell="E11" sqref="E11"/>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A1" s="26"/>
      <c r="B1" s="112" t="s">
        <v>211</v>
      </c>
      <c r="C1" s="112"/>
      <c r="D1" s="112"/>
      <c r="E1" s="112"/>
      <c r="F1" s="112"/>
      <c r="G1" s="34"/>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4"/>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4" t="s">
        <v>2</v>
      </c>
      <c r="C3" s="125"/>
      <c r="D3" s="134" t="str">
        <f>'Cover sheet'!C5</f>
        <v>Dee Valley Water</v>
      </c>
      <c r="E3" s="135"/>
      <c r="F3" s="136"/>
      <c r="G3" s="44"/>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58" t="s">
        <v>332</v>
      </c>
      <c r="C4" s="58"/>
      <c r="D4" s="134" t="str">
        <f>'Cover sheet'!C6</f>
        <v>Wrexham</v>
      </c>
      <c r="E4" s="135"/>
      <c r="F4" s="136"/>
      <c r="G4" s="44"/>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4"/>
      <c r="H5" s="138" t="s">
        <v>60</v>
      </c>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27" t="s">
        <v>61</v>
      </c>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row>
    <row r="6" spans="1:88" ht="15" thickBot="1" x14ac:dyDescent="0.25">
      <c r="A6" s="26"/>
      <c r="B6" s="70" t="s">
        <v>336</v>
      </c>
      <c r="C6" s="20" t="s">
        <v>23</v>
      </c>
      <c r="D6" s="21" t="s">
        <v>24</v>
      </c>
      <c r="E6" s="21" t="s">
        <v>25</v>
      </c>
      <c r="F6" s="93" t="s">
        <v>335</v>
      </c>
      <c r="G6" s="44"/>
      <c r="H6" s="21" t="s">
        <v>62</v>
      </c>
      <c r="I6" s="21" t="s">
        <v>63</v>
      </c>
      <c r="J6" s="21" t="s">
        <v>64</v>
      </c>
      <c r="K6" s="21" t="s">
        <v>65</v>
      </c>
      <c r="L6" s="21" t="s">
        <v>66</v>
      </c>
      <c r="M6" s="21" t="s">
        <v>67</v>
      </c>
      <c r="N6" s="21" t="s">
        <v>68</v>
      </c>
      <c r="O6" s="21" t="s">
        <v>69</v>
      </c>
      <c r="P6" s="21" t="s">
        <v>70</v>
      </c>
      <c r="Q6" s="21" t="s">
        <v>71</v>
      </c>
      <c r="R6" s="21" t="s">
        <v>72</v>
      </c>
      <c r="S6" s="21" t="s">
        <v>73</v>
      </c>
      <c r="T6" s="21" t="s">
        <v>74</v>
      </c>
      <c r="U6" s="21" t="s">
        <v>75</v>
      </c>
      <c r="V6" s="21" t="s">
        <v>76</v>
      </c>
      <c r="W6" s="21" t="s">
        <v>77</v>
      </c>
      <c r="X6" s="21" t="s">
        <v>78</v>
      </c>
      <c r="Y6" s="21" t="s">
        <v>79</v>
      </c>
      <c r="Z6" s="21" t="s">
        <v>80</v>
      </c>
      <c r="AA6" s="21" t="s">
        <v>81</v>
      </c>
      <c r="AB6" s="21" t="s">
        <v>82</v>
      </c>
      <c r="AC6" s="21" t="s">
        <v>83</v>
      </c>
      <c r="AD6" s="21" t="s">
        <v>84</v>
      </c>
      <c r="AE6" s="21" t="s">
        <v>85</v>
      </c>
      <c r="AF6" s="21" t="s">
        <v>86</v>
      </c>
      <c r="AG6" s="21" t="s">
        <v>87</v>
      </c>
      <c r="AH6" s="21" t="s">
        <v>88</v>
      </c>
      <c r="AI6" s="21" t="s">
        <v>89</v>
      </c>
      <c r="AJ6" s="21" t="s">
        <v>90</v>
      </c>
      <c r="AK6" s="21" t="s">
        <v>91</v>
      </c>
      <c r="AL6" s="21" t="s">
        <v>92</v>
      </c>
      <c r="AM6" s="21" t="s">
        <v>93</v>
      </c>
      <c r="AN6" s="21" t="s">
        <v>94</v>
      </c>
      <c r="AO6" s="21" t="s">
        <v>95</v>
      </c>
      <c r="AP6" s="21" t="s">
        <v>96</v>
      </c>
      <c r="AQ6" s="21" t="s">
        <v>97</v>
      </c>
      <c r="AR6" s="21" t="s">
        <v>98</v>
      </c>
      <c r="AS6" s="21" t="s">
        <v>99</v>
      </c>
      <c r="AT6" s="21" t="s">
        <v>100</v>
      </c>
      <c r="AU6" s="21" t="s">
        <v>101</v>
      </c>
      <c r="AV6" s="21" t="s">
        <v>102</v>
      </c>
      <c r="AW6" s="21" t="s">
        <v>103</v>
      </c>
      <c r="AX6" s="21" t="s">
        <v>104</v>
      </c>
      <c r="AY6" s="21" t="s">
        <v>105</v>
      </c>
      <c r="AZ6" s="21" t="s">
        <v>106</v>
      </c>
      <c r="BA6" s="21" t="s">
        <v>107</v>
      </c>
      <c r="BB6" s="21" t="s">
        <v>108</v>
      </c>
      <c r="BC6" s="21" t="s">
        <v>109</v>
      </c>
      <c r="BD6" s="21" t="s">
        <v>110</v>
      </c>
      <c r="BE6" s="21" t="s">
        <v>111</v>
      </c>
      <c r="BF6" s="21" t="s">
        <v>112</v>
      </c>
      <c r="BG6" s="21" t="s">
        <v>113</v>
      </c>
      <c r="BH6" s="21" t="s">
        <v>114</v>
      </c>
      <c r="BI6" s="21" t="s">
        <v>115</v>
      </c>
      <c r="BJ6" s="21" t="s">
        <v>116</v>
      </c>
      <c r="BK6" s="21" t="s">
        <v>117</v>
      </c>
      <c r="BL6" s="21" t="s">
        <v>118</v>
      </c>
      <c r="BM6" s="21" t="s">
        <v>119</v>
      </c>
      <c r="BN6" s="21" t="s">
        <v>120</v>
      </c>
      <c r="BO6" s="21" t="s">
        <v>121</v>
      </c>
      <c r="BP6" s="21" t="s">
        <v>122</v>
      </c>
      <c r="BQ6" s="21" t="s">
        <v>123</v>
      </c>
      <c r="BR6" s="21" t="s">
        <v>124</v>
      </c>
      <c r="BS6" s="21" t="s">
        <v>125</v>
      </c>
      <c r="BT6" s="21" t="s">
        <v>126</v>
      </c>
      <c r="BU6" s="21" t="s">
        <v>127</v>
      </c>
      <c r="BV6" s="21" t="s">
        <v>128</v>
      </c>
      <c r="BW6" s="21" t="s">
        <v>129</v>
      </c>
      <c r="BX6" s="21" t="s">
        <v>130</v>
      </c>
      <c r="BY6" s="21" t="s">
        <v>131</v>
      </c>
      <c r="BZ6" s="21" t="s">
        <v>132</v>
      </c>
      <c r="CA6" s="21" t="s">
        <v>133</v>
      </c>
      <c r="CB6" s="21" t="s">
        <v>134</v>
      </c>
      <c r="CC6" s="21" t="s">
        <v>135</v>
      </c>
      <c r="CD6" s="21" t="s">
        <v>136</v>
      </c>
      <c r="CE6" s="21" t="s">
        <v>137</v>
      </c>
      <c r="CF6" s="21" t="s">
        <v>138</v>
      </c>
      <c r="CG6" s="21" t="s">
        <v>139</v>
      </c>
      <c r="CH6" s="21" t="s">
        <v>140</v>
      </c>
      <c r="CI6" s="21" t="s">
        <v>141</v>
      </c>
      <c r="CJ6" s="21" t="s">
        <v>142</v>
      </c>
    </row>
    <row r="7" spans="1:88" ht="51" x14ac:dyDescent="0.2">
      <c r="B7" s="71">
        <v>1</v>
      </c>
      <c r="C7" s="35" t="s">
        <v>212</v>
      </c>
      <c r="D7" s="36" t="s">
        <v>213</v>
      </c>
      <c r="E7" s="36" t="s">
        <v>49</v>
      </c>
      <c r="F7" s="36">
        <v>2</v>
      </c>
      <c r="G7" s="44"/>
      <c r="H7" s="101">
        <v>41.884858781422771</v>
      </c>
      <c r="I7" s="101">
        <v>41.636574654738283</v>
      </c>
      <c r="J7" s="101">
        <v>41.409008036959953</v>
      </c>
      <c r="K7" s="101">
        <v>41.202521981060201</v>
      </c>
      <c r="L7" s="101">
        <v>41.012173228724372</v>
      </c>
      <c r="M7" s="101">
        <v>40.811472665242356</v>
      </c>
      <c r="N7" s="101">
        <v>40.626712781100807</v>
      </c>
      <c r="O7" s="101">
        <v>40.456993501568277</v>
      </c>
      <c r="P7" s="101">
        <v>40.300517157390985</v>
      </c>
      <c r="Q7" s="101">
        <v>40.158020274504416</v>
      </c>
      <c r="R7" s="101">
        <v>39.974190490089057</v>
      </c>
      <c r="S7" s="101">
        <v>39.801935669047353</v>
      </c>
      <c r="T7" s="101">
        <v>39.655637164523846</v>
      </c>
      <c r="U7" s="101">
        <v>39.517388935788389</v>
      </c>
      <c r="V7" s="101">
        <v>39.385976631016788</v>
      </c>
      <c r="W7" s="101">
        <v>39.262423971787477</v>
      </c>
      <c r="X7" s="101">
        <v>39.14463798315164</v>
      </c>
      <c r="Y7" s="101">
        <v>39.034402570851285</v>
      </c>
      <c r="Z7" s="101">
        <v>38.931213412997899</v>
      </c>
      <c r="AA7" s="101">
        <v>38.834335110577769</v>
      </c>
      <c r="AB7" s="101">
        <v>38.748966978348562</v>
      </c>
      <c r="AC7" s="101">
        <v>38.668338076945844</v>
      </c>
      <c r="AD7" s="101">
        <v>38.598339651030116</v>
      </c>
      <c r="AE7" s="101">
        <v>38.527227781376055</v>
      </c>
      <c r="AF7" s="101">
        <v>38.460718298887059</v>
      </c>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40"/>
    </row>
    <row r="8" spans="1:88" ht="51" x14ac:dyDescent="0.2">
      <c r="B8" s="71">
        <f>B7+1</f>
        <v>2</v>
      </c>
      <c r="C8" s="30" t="s">
        <v>215</v>
      </c>
      <c r="D8" s="31" t="s">
        <v>216</v>
      </c>
      <c r="E8" s="31" t="s">
        <v>49</v>
      </c>
      <c r="F8" s="31">
        <v>2</v>
      </c>
      <c r="G8" s="44"/>
      <c r="H8" s="101">
        <v>50.253566666666671</v>
      </c>
      <c r="I8" s="101">
        <v>50.22023333333334</v>
      </c>
      <c r="J8" s="101">
        <v>50.186900000000001</v>
      </c>
      <c r="K8" s="101">
        <v>50.15356666666667</v>
      </c>
      <c r="L8" s="101">
        <v>50.120233333333339</v>
      </c>
      <c r="M8" s="101">
        <v>50.086900000000007</v>
      </c>
      <c r="N8" s="101">
        <v>50.053566666666669</v>
      </c>
      <c r="O8" s="101">
        <v>50.020233333333337</v>
      </c>
      <c r="P8" s="101">
        <v>49.986900000000006</v>
      </c>
      <c r="Q8" s="101">
        <v>49.953566666666674</v>
      </c>
      <c r="R8" s="101">
        <v>49.928566666666669</v>
      </c>
      <c r="S8" s="101">
        <v>49.920233333333336</v>
      </c>
      <c r="T8" s="101">
        <v>49.911900000000003</v>
      </c>
      <c r="U8" s="101">
        <v>49.90356666666667</v>
      </c>
      <c r="V8" s="101">
        <v>49.895233333333337</v>
      </c>
      <c r="W8" s="101">
        <v>49.886900000000004</v>
      </c>
      <c r="X8" s="101">
        <v>49.878566666666671</v>
      </c>
      <c r="Y8" s="101">
        <v>49.870233333333339</v>
      </c>
      <c r="Z8" s="101">
        <v>49.861900000000006</v>
      </c>
      <c r="AA8" s="101">
        <v>49.853566666666673</v>
      </c>
      <c r="AB8" s="101">
        <v>49.84523333333334</v>
      </c>
      <c r="AC8" s="101">
        <v>49.836900000000007</v>
      </c>
      <c r="AD8" s="101">
        <v>49.828566666666674</v>
      </c>
      <c r="AE8" s="101">
        <v>49.820233333333334</v>
      </c>
      <c r="AF8" s="101">
        <v>49.811900000000001</v>
      </c>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43"/>
    </row>
    <row r="9" spans="1:88" ht="51" x14ac:dyDescent="0.2">
      <c r="B9" s="71">
        <f t="shared" ref="B9:B11" si="0">B8+1</f>
        <v>3</v>
      </c>
      <c r="C9" s="30" t="s">
        <v>218</v>
      </c>
      <c r="D9" s="31" t="s">
        <v>219</v>
      </c>
      <c r="E9" s="31" t="s">
        <v>49</v>
      </c>
      <c r="F9" s="31">
        <v>2</v>
      </c>
      <c r="G9" s="44"/>
      <c r="H9" s="101">
        <v>49.273566666666675</v>
      </c>
      <c r="I9" s="101">
        <v>49.240233333333343</v>
      </c>
      <c r="J9" s="101">
        <v>49.206900000000005</v>
      </c>
      <c r="K9" s="101">
        <v>49.173566666666673</v>
      </c>
      <c r="L9" s="101">
        <v>49.140233333333342</v>
      </c>
      <c r="M9" s="101">
        <v>49.10690000000001</v>
      </c>
      <c r="N9" s="101">
        <v>49.073566666666672</v>
      </c>
      <c r="O9" s="101">
        <v>49.04023333333334</v>
      </c>
      <c r="P9" s="101">
        <v>49.006900000000009</v>
      </c>
      <c r="Q9" s="101">
        <v>48.973566666666677</v>
      </c>
      <c r="R9" s="101">
        <v>48.948566666666672</v>
      </c>
      <c r="S9" s="101">
        <v>48.940233333333339</v>
      </c>
      <c r="T9" s="101">
        <v>48.931900000000006</v>
      </c>
      <c r="U9" s="101">
        <v>48.923566666666673</v>
      </c>
      <c r="V9" s="101">
        <v>48.91523333333334</v>
      </c>
      <c r="W9" s="101">
        <v>48.906900000000007</v>
      </c>
      <c r="X9" s="101">
        <v>48.898566666666675</v>
      </c>
      <c r="Y9" s="101">
        <v>48.890233333333342</v>
      </c>
      <c r="Z9" s="101">
        <v>48.881900000000009</v>
      </c>
      <c r="AA9" s="101">
        <v>48.873566666666676</v>
      </c>
      <c r="AB9" s="101">
        <v>48.865233333333343</v>
      </c>
      <c r="AC9" s="101">
        <v>48.85690000000001</v>
      </c>
      <c r="AD9" s="101">
        <v>48.848566666666677</v>
      </c>
      <c r="AE9" s="101">
        <v>48.840233333333337</v>
      </c>
      <c r="AF9" s="101">
        <v>48.831900000000005</v>
      </c>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43"/>
    </row>
    <row r="10" spans="1:88" ht="51" x14ac:dyDescent="0.2">
      <c r="B10" s="71">
        <f t="shared" si="0"/>
        <v>4</v>
      </c>
      <c r="C10" s="30" t="s">
        <v>221</v>
      </c>
      <c r="D10" s="31" t="s">
        <v>222</v>
      </c>
      <c r="E10" s="31" t="s">
        <v>49</v>
      </c>
      <c r="F10" s="31">
        <v>2</v>
      </c>
      <c r="G10" s="44"/>
      <c r="H10" s="101">
        <v>2.2691999999999997</v>
      </c>
      <c r="I10" s="101">
        <v>2.2764999999999995</v>
      </c>
      <c r="J10" s="101">
        <v>2.2837999999999994</v>
      </c>
      <c r="K10" s="101">
        <v>2.2910999999999992</v>
      </c>
      <c r="L10" s="101">
        <v>2.2983999999999991</v>
      </c>
      <c r="M10" s="101">
        <v>2.305699999999999</v>
      </c>
      <c r="N10" s="101">
        <v>2.3129999999999988</v>
      </c>
      <c r="O10" s="101">
        <v>2.3202999999999987</v>
      </c>
      <c r="P10" s="101">
        <v>2.3275999999999986</v>
      </c>
      <c r="Q10" s="101">
        <v>2.3348999999999984</v>
      </c>
      <c r="R10" s="101">
        <v>2.3421999999999983</v>
      </c>
      <c r="S10" s="101">
        <v>2.3494999999999981</v>
      </c>
      <c r="T10" s="101">
        <v>2.356799999999998</v>
      </c>
      <c r="U10" s="101">
        <v>2.3640999999999979</v>
      </c>
      <c r="V10" s="101">
        <v>2.3713999999999977</v>
      </c>
      <c r="W10" s="101">
        <v>2.3786999999999976</v>
      </c>
      <c r="X10" s="101">
        <v>2.3859999999999975</v>
      </c>
      <c r="Y10" s="101">
        <v>2.3932999999999973</v>
      </c>
      <c r="Z10" s="101">
        <v>2.4005999999999972</v>
      </c>
      <c r="AA10" s="101">
        <v>2.407899999999997</v>
      </c>
      <c r="AB10" s="101">
        <v>2.4151999999999969</v>
      </c>
      <c r="AC10" s="101">
        <v>2.4224999999999968</v>
      </c>
      <c r="AD10" s="101">
        <v>2.4297999999999966</v>
      </c>
      <c r="AE10" s="101">
        <v>2.4370999999999965</v>
      </c>
      <c r="AF10" s="101">
        <v>2.4443999999999964</v>
      </c>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43"/>
    </row>
    <row r="11" spans="1:88" ht="51" x14ac:dyDescent="0.2">
      <c r="B11" s="71">
        <f t="shared" si="0"/>
        <v>5</v>
      </c>
      <c r="C11" s="30" t="s">
        <v>224</v>
      </c>
      <c r="D11" s="31" t="s">
        <v>225</v>
      </c>
      <c r="E11" s="31" t="s">
        <v>49</v>
      </c>
      <c r="F11" s="31">
        <v>2</v>
      </c>
      <c r="G11" s="44"/>
      <c r="H11" s="103">
        <v>5.1195078852439035</v>
      </c>
      <c r="I11" s="103">
        <v>5.3271586785950609</v>
      </c>
      <c r="J11" s="103">
        <v>5.5140919630400518</v>
      </c>
      <c r="K11" s="103">
        <v>5.6799446856064728</v>
      </c>
      <c r="L11" s="103">
        <v>5.8296601046089709</v>
      </c>
      <c r="M11" s="103">
        <v>5.9897273347576556</v>
      </c>
      <c r="N11" s="103">
        <v>6.1338538855658662</v>
      </c>
      <c r="O11" s="103">
        <v>6.2629398317650642</v>
      </c>
      <c r="P11" s="103">
        <v>6.3787828426090254</v>
      </c>
      <c r="Q11" s="103">
        <v>6.4806463921622628</v>
      </c>
      <c r="R11" s="103">
        <v>6.6321761765776159</v>
      </c>
      <c r="S11" s="103">
        <v>6.7887976642859877</v>
      </c>
      <c r="T11" s="103">
        <v>6.9194628354761623</v>
      </c>
      <c r="U11" s="103">
        <v>7.0420777308782858</v>
      </c>
      <c r="V11" s="103">
        <v>7.157856702316554</v>
      </c>
      <c r="W11" s="103">
        <v>7.2657760282125325</v>
      </c>
      <c r="X11" s="103">
        <v>7.3679286835150375</v>
      </c>
      <c r="Y11" s="103">
        <v>7.4625307624820598</v>
      </c>
      <c r="Z11" s="103">
        <v>7.550086587002113</v>
      </c>
      <c r="AA11" s="103">
        <v>7.6313315560889103</v>
      </c>
      <c r="AB11" s="103">
        <v>7.7010663549847838</v>
      </c>
      <c r="AC11" s="103">
        <v>7.7660619230541696</v>
      </c>
      <c r="AD11" s="103">
        <v>7.8204270156365645</v>
      </c>
      <c r="AE11" s="103">
        <v>7.8759055519572856</v>
      </c>
      <c r="AF11" s="103">
        <v>7.9267817011129491</v>
      </c>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row>
    <row r="12" spans="1:88" ht="13.9" customHeight="1" x14ac:dyDescent="0.2"/>
    <row r="13" spans="1:88" ht="13.9" customHeight="1" x14ac:dyDescent="0.2"/>
    <row r="14" spans="1:88" ht="13.9" customHeight="1" x14ac:dyDescent="0.2"/>
    <row r="15" spans="1:88" ht="13.9" customHeight="1" x14ac:dyDescent="0.25">
      <c r="B15" s="55" t="s">
        <v>338</v>
      </c>
      <c r="C15" s="26"/>
    </row>
    <row r="16" spans="1:88" ht="13.9" customHeight="1" x14ac:dyDescent="0.2">
      <c r="B16" s="26"/>
      <c r="C16" s="26"/>
    </row>
    <row r="17" spans="2:9" ht="13.9" customHeight="1" x14ac:dyDescent="0.2">
      <c r="B17" s="56"/>
      <c r="C17" s="26" t="s">
        <v>339</v>
      </c>
    </row>
    <row r="18" spans="2:9" ht="13.9" customHeight="1" x14ac:dyDescent="0.2">
      <c r="B18" s="26"/>
      <c r="C18" s="26"/>
    </row>
    <row r="19" spans="2:9" ht="13.9" customHeight="1" x14ac:dyDescent="0.2">
      <c r="B19" s="57"/>
      <c r="C19" s="26" t="s">
        <v>340</v>
      </c>
    </row>
    <row r="20" spans="2:9" ht="13.9" customHeight="1" x14ac:dyDescent="0.2"/>
    <row r="21" spans="2:9" ht="13.9" customHeight="1" x14ac:dyDescent="0.2"/>
    <row r="22" spans="2:9" ht="13.9" customHeight="1" x14ac:dyDescent="0.2"/>
    <row r="23" spans="2:9" s="26" customFormat="1" ht="13.9" customHeight="1" x14ac:dyDescent="0.25">
      <c r="B23" s="128" t="s">
        <v>344</v>
      </c>
      <c r="C23" s="129"/>
      <c r="D23" s="129"/>
      <c r="E23" s="129"/>
      <c r="F23" s="129"/>
      <c r="G23" s="129"/>
      <c r="H23" s="129"/>
      <c r="I23" s="130"/>
    </row>
    <row r="24" spans="2:9" ht="13.9" customHeight="1" x14ac:dyDescent="0.2"/>
    <row r="25" spans="2:9" s="6" customFormat="1" ht="13.5" x14ac:dyDescent="0.2">
      <c r="B25" s="59" t="s">
        <v>336</v>
      </c>
      <c r="C25" s="131" t="s">
        <v>334</v>
      </c>
      <c r="D25" s="131"/>
      <c r="E25" s="131"/>
      <c r="F25" s="131"/>
      <c r="G25" s="131"/>
      <c r="H25" s="131"/>
      <c r="I25" s="131"/>
    </row>
    <row r="26" spans="2:9" s="6" customFormat="1" ht="72.400000000000006" customHeight="1" x14ac:dyDescent="0.2">
      <c r="B26" s="60">
        <v>1</v>
      </c>
      <c r="C26" s="119" t="s">
        <v>214</v>
      </c>
      <c r="D26" s="120"/>
      <c r="E26" s="120"/>
      <c r="F26" s="120"/>
      <c r="G26" s="120"/>
      <c r="H26" s="120"/>
      <c r="I26" s="120"/>
    </row>
    <row r="27" spans="2:9" s="6" customFormat="1" ht="54" customHeight="1" x14ac:dyDescent="0.2">
      <c r="B27" s="60">
        <v>2</v>
      </c>
      <c r="C27" s="119" t="s">
        <v>217</v>
      </c>
      <c r="D27" s="120"/>
      <c r="E27" s="120"/>
      <c r="F27" s="120"/>
      <c r="G27" s="120"/>
      <c r="H27" s="120"/>
      <c r="I27" s="120"/>
    </row>
    <row r="28" spans="2:9" s="6" customFormat="1" ht="54" customHeight="1" x14ac:dyDescent="0.2">
      <c r="B28" s="60">
        <v>3</v>
      </c>
      <c r="C28" s="119" t="s">
        <v>220</v>
      </c>
      <c r="D28" s="120"/>
      <c r="E28" s="120"/>
      <c r="F28" s="120"/>
      <c r="G28" s="120"/>
      <c r="H28" s="120"/>
      <c r="I28" s="120"/>
    </row>
    <row r="29" spans="2:9" s="6" customFormat="1" ht="54" customHeight="1" x14ac:dyDescent="0.2">
      <c r="B29" s="60">
        <v>4</v>
      </c>
      <c r="C29" s="119" t="s">
        <v>223</v>
      </c>
      <c r="D29" s="120"/>
      <c r="E29" s="120"/>
      <c r="F29" s="120"/>
      <c r="G29" s="120"/>
      <c r="H29" s="120"/>
      <c r="I29" s="120"/>
    </row>
    <row r="30" spans="2:9" s="6" customFormat="1" ht="54" customHeight="1" x14ac:dyDescent="0.2">
      <c r="B30" s="60">
        <v>5</v>
      </c>
      <c r="C30" s="119" t="s">
        <v>226</v>
      </c>
      <c r="D30" s="120"/>
      <c r="E30" s="120"/>
      <c r="F30" s="120"/>
      <c r="G30" s="120"/>
      <c r="H30" s="120"/>
      <c r="I30" s="120"/>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sheetProtection sheet="1" objects="1" scenarios="1" selectLockedCells="1" selectUnlockedCells="1"/>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45"/>
  <sheetViews>
    <sheetView showGridLines="0" zoomScaleNormal="100" workbookViewId="0">
      <selection activeCell="V7" sqref="V7"/>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A1" s="26"/>
      <c r="B1" s="1" t="s">
        <v>227</v>
      </c>
      <c r="C1" s="1"/>
      <c r="D1" s="24"/>
      <c r="E1" s="25"/>
      <c r="F1" s="24"/>
      <c r="G1" s="34"/>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4"/>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4" t="s">
        <v>2</v>
      </c>
      <c r="C3" s="125"/>
      <c r="D3" s="134" t="str">
        <f>'Cover sheet'!C5</f>
        <v>Dee Valley Water</v>
      </c>
      <c r="E3" s="135"/>
      <c r="F3" s="136"/>
      <c r="G3" s="44"/>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24" t="s">
        <v>332</v>
      </c>
      <c r="C4" s="125"/>
      <c r="D4" s="134" t="str">
        <f>'Cover sheet'!C6</f>
        <v>Wrexham</v>
      </c>
      <c r="E4" s="135"/>
      <c r="F4" s="136"/>
      <c r="G4" s="44"/>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4"/>
      <c r="H5" s="138" t="s">
        <v>60</v>
      </c>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27" t="s">
        <v>61</v>
      </c>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row>
    <row r="6" spans="1:88" ht="15" thickBot="1" x14ac:dyDescent="0.25">
      <c r="A6" s="26"/>
      <c r="B6" s="70" t="s">
        <v>336</v>
      </c>
      <c r="C6" s="20" t="s">
        <v>23</v>
      </c>
      <c r="D6" s="21" t="s">
        <v>24</v>
      </c>
      <c r="E6" s="21" t="s">
        <v>25</v>
      </c>
      <c r="F6" s="93" t="s">
        <v>335</v>
      </c>
      <c r="G6" s="44"/>
      <c r="H6" s="21" t="s">
        <v>62</v>
      </c>
      <c r="I6" s="21" t="s">
        <v>63</v>
      </c>
      <c r="J6" s="21" t="s">
        <v>64</v>
      </c>
      <c r="K6" s="21" t="s">
        <v>65</v>
      </c>
      <c r="L6" s="21" t="s">
        <v>66</v>
      </c>
      <c r="M6" s="21" t="s">
        <v>67</v>
      </c>
      <c r="N6" s="21" t="s">
        <v>68</v>
      </c>
      <c r="O6" s="21" t="s">
        <v>69</v>
      </c>
      <c r="P6" s="21" t="s">
        <v>70</v>
      </c>
      <c r="Q6" s="21" t="s">
        <v>71</v>
      </c>
      <c r="R6" s="21" t="s">
        <v>72</v>
      </c>
      <c r="S6" s="21" t="s">
        <v>73</v>
      </c>
      <c r="T6" s="21" t="s">
        <v>74</v>
      </c>
      <c r="U6" s="21" t="s">
        <v>75</v>
      </c>
      <c r="V6" s="21" t="s">
        <v>76</v>
      </c>
      <c r="W6" s="21" t="s">
        <v>77</v>
      </c>
      <c r="X6" s="21" t="s">
        <v>78</v>
      </c>
      <c r="Y6" s="21" t="s">
        <v>79</v>
      </c>
      <c r="Z6" s="21" t="s">
        <v>80</v>
      </c>
      <c r="AA6" s="21" t="s">
        <v>81</v>
      </c>
      <c r="AB6" s="21" t="s">
        <v>82</v>
      </c>
      <c r="AC6" s="21" t="s">
        <v>83</v>
      </c>
      <c r="AD6" s="21" t="s">
        <v>84</v>
      </c>
      <c r="AE6" s="21" t="s">
        <v>85</v>
      </c>
      <c r="AF6" s="21" t="s">
        <v>86</v>
      </c>
      <c r="AG6" s="21" t="s">
        <v>87</v>
      </c>
      <c r="AH6" s="21" t="s">
        <v>88</v>
      </c>
      <c r="AI6" s="21" t="s">
        <v>89</v>
      </c>
      <c r="AJ6" s="21" t="s">
        <v>90</v>
      </c>
      <c r="AK6" s="21" t="s">
        <v>91</v>
      </c>
      <c r="AL6" s="21" t="s">
        <v>92</v>
      </c>
      <c r="AM6" s="21" t="s">
        <v>93</v>
      </c>
      <c r="AN6" s="21" t="s">
        <v>94</v>
      </c>
      <c r="AO6" s="21" t="s">
        <v>95</v>
      </c>
      <c r="AP6" s="21" t="s">
        <v>96</v>
      </c>
      <c r="AQ6" s="21" t="s">
        <v>97</v>
      </c>
      <c r="AR6" s="21" t="s">
        <v>98</v>
      </c>
      <c r="AS6" s="21" t="s">
        <v>99</v>
      </c>
      <c r="AT6" s="21" t="s">
        <v>100</v>
      </c>
      <c r="AU6" s="21" t="s">
        <v>101</v>
      </c>
      <c r="AV6" s="21" t="s">
        <v>102</v>
      </c>
      <c r="AW6" s="21" t="s">
        <v>103</v>
      </c>
      <c r="AX6" s="21" t="s">
        <v>104</v>
      </c>
      <c r="AY6" s="21" t="s">
        <v>105</v>
      </c>
      <c r="AZ6" s="21" t="s">
        <v>106</v>
      </c>
      <c r="BA6" s="21" t="s">
        <v>107</v>
      </c>
      <c r="BB6" s="21" t="s">
        <v>108</v>
      </c>
      <c r="BC6" s="21" t="s">
        <v>109</v>
      </c>
      <c r="BD6" s="21" t="s">
        <v>110</v>
      </c>
      <c r="BE6" s="21" t="s">
        <v>111</v>
      </c>
      <c r="BF6" s="21" t="s">
        <v>112</v>
      </c>
      <c r="BG6" s="21" t="s">
        <v>113</v>
      </c>
      <c r="BH6" s="21" t="s">
        <v>114</v>
      </c>
      <c r="BI6" s="21" t="s">
        <v>115</v>
      </c>
      <c r="BJ6" s="21" t="s">
        <v>116</v>
      </c>
      <c r="BK6" s="21" t="s">
        <v>117</v>
      </c>
      <c r="BL6" s="21" t="s">
        <v>118</v>
      </c>
      <c r="BM6" s="21" t="s">
        <v>119</v>
      </c>
      <c r="BN6" s="21" t="s">
        <v>120</v>
      </c>
      <c r="BO6" s="21" t="s">
        <v>121</v>
      </c>
      <c r="BP6" s="21" t="s">
        <v>122</v>
      </c>
      <c r="BQ6" s="21" t="s">
        <v>123</v>
      </c>
      <c r="BR6" s="21" t="s">
        <v>124</v>
      </c>
      <c r="BS6" s="21" t="s">
        <v>125</v>
      </c>
      <c r="BT6" s="21" t="s">
        <v>126</v>
      </c>
      <c r="BU6" s="21" t="s">
        <v>127</v>
      </c>
      <c r="BV6" s="21" t="s">
        <v>128</v>
      </c>
      <c r="BW6" s="21" t="s">
        <v>129</v>
      </c>
      <c r="BX6" s="21" t="s">
        <v>130</v>
      </c>
      <c r="BY6" s="21" t="s">
        <v>131</v>
      </c>
      <c r="BZ6" s="21" t="s">
        <v>132</v>
      </c>
      <c r="CA6" s="21" t="s">
        <v>133</v>
      </c>
      <c r="CB6" s="21" t="s">
        <v>134</v>
      </c>
      <c r="CC6" s="21" t="s">
        <v>135</v>
      </c>
      <c r="CD6" s="21" t="s">
        <v>136</v>
      </c>
      <c r="CE6" s="21" t="s">
        <v>137</v>
      </c>
      <c r="CF6" s="21" t="s">
        <v>138</v>
      </c>
      <c r="CG6" s="21" t="s">
        <v>139</v>
      </c>
      <c r="CH6" s="21" t="s">
        <v>140</v>
      </c>
      <c r="CI6" s="21" t="s">
        <v>141</v>
      </c>
      <c r="CJ6" s="21" t="s">
        <v>142</v>
      </c>
    </row>
    <row r="7" spans="1:88" ht="51.75" customHeight="1" x14ac:dyDescent="0.2">
      <c r="B7" s="71">
        <v>1</v>
      </c>
      <c r="C7" s="35" t="s">
        <v>143</v>
      </c>
      <c r="D7" s="36" t="s">
        <v>228</v>
      </c>
      <c r="E7" s="36" t="s">
        <v>49</v>
      </c>
      <c r="F7" s="36">
        <v>2</v>
      </c>
      <c r="G7" s="44"/>
      <c r="H7" s="101">
        <v>51.106666666666669</v>
      </c>
      <c r="I7" s="101">
        <v>51.073333333333338</v>
      </c>
      <c r="J7" s="101">
        <v>51.04</v>
      </c>
      <c r="K7" s="101">
        <v>51.006666666666668</v>
      </c>
      <c r="L7" s="101">
        <v>50.973333333333336</v>
      </c>
      <c r="M7" s="101">
        <v>50.940000000000005</v>
      </c>
      <c r="N7" s="101">
        <v>50.906666666666666</v>
      </c>
      <c r="O7" s="101">
        <v>50.873333333333335</v>
      </c>
      <c r="P7" s="101">
        <v>50.84</v>
      </c>
      <c r="Q7" s="101">
        <v>50.806666666666672</v>
      </c>
      <c r="R7" s="101">
        <v>50.781666666666666</v>
      </c>
      <c r="S7" s="101">
        <v>50.773333333333333</v>
      </c>
      <c r="T7" s="101">
        <v>50.765000000000001</v>
      </c>
      <c r="U7" s="101">
        <v>50.756666666666668</v>
      </c>
      <c r="V7" s="101">
        <v>50.748333333333335</v>
      </c>
      <c r="W7" s="101">
        <v>50.74</v>
      </c>
      <c r="X7" s="101">
        <v>50.731666666666669</v>
      </c>
      <c r="Y7" s="101">
        <v>50.723333333333336</v>
      </c>
      <c r="Z7" s="101">
        <v>50.715000000000003</v>
      </c>
      <c r="AA7" s="101">
        <v>50.706666666666671</v>
      </c>
      <c r="AB7" s="101">
        <v>50.698333333333338</v>
      </c>
      <c r="AC7" s="101">
        <v>50.690000000000005</v>
      </c>
      <c r="AD7" s="101">
        <v>50.681666666666672</v>
      </c>
      <c r="AE7" s="101">
        <v>50.673333333333332</v>
      </c>
      <c r="AF7" s="101">
        <v>50.664999999999999</v>
      </c>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40"/>
    </row>
    <row r="8" spans="1:88" ht="57.4" customHeight="1" x14ac:dyDescent="0.2">
      <c r="B8" s="71">
        <v>2</v>
      </c>
      <c r="C8" s="30" t="s">
        <v>154</v>
      </c>
      <c r="D8" s="31" t="s">
        <v>230</v>
      </c>
      <c r="E8" s="31" t="s">
        <v>49</v>
      </c>
      <c r="F8" s="31">
        <v>2</v>
      </c>
      <c r="G8" s="44"/>
      <c r="H8" s="101">
        <v>0.85</v>
      </c>
      <c r="I8" s="101">
        <v>0.85</v>
      </c>
      <c r="J8" s="101">
        <v>0.85</v>
      </c>
      <c r="K8" s="101">
        <v>0.85</v>
      </c>
      <c r="L8" s="101">
        <v>0.85</v>
      </c>
      <c r="M8" s="101">
        <v>0.85</v>
      </c>
      <c r="N8" s="101">
        <v>0.85</v>
      </c>
      <c r="O8" s="101">
        <v>0.85</v>
      </c>
      <c r="P8" s="101">
        <v>0.85</v>
      </c>
      <c r="Q8" s="101">
        <v>0.85</v>
      </c>
      <c r="R8" s="101">
        <v>0.85</v>
      </c>
      <c r="S8" s="101">
        <v>0.85</v>
      </c>
      <c r="T8" s="101">
        <v>0.85</v>
      </c>
      <c r="U8" s="101">
        <v>0.85</v>
      </c>
      <c r="V8" s="101">
        <v>0.85</v>
      </c>
      <c r="W8" s="101">
        <v>0.85</v>
      </c>
      <c r="X8" s="101">
        <v>0.85</v>
      </c>
      <c r="Y8" s="101">
        <v>0.85</v>
      </c>
      <c r="Z8" s="101">
        <v>0.85</v>
      </c>
      <c r="AA8" s="101">
        <v>0.85</v>
      </c>
      <c r="AB8" s="101">
        <v>0.85</v>
      </c>
      <c r="AC8" s="101">
        <v>0.85</v>
      </c>
      <c r="AD8" s="101">
        <v>0.85</v>
      </c>
      <c r="AE8" s="101">
        <v>0.85</v>
      </c>
      <c r="AF8" s="101">
        <v>0.85</v>
      </c>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43"/>
    </row>
    <row r="9" spans="1:88" ht="59.65" customHeight="1" x14ac:dyDescent="0.2">
      <c r="B9" s="71">
        <v>3</v>
      </c>
      <c r="C9" s="30" t="s">
        <v>157</v>
      </c>
      <c r="D9" s="31" t="s">
        <v>232</v>
      </c>
      <c r="E9" s="31" t="s">
        <v>49</v>
      </c>
      <c r="F9" s="31">
        <v>2</v>
      </c>
      <c r="G9" s="44"/>
      <c r="H9" s="103">
        <v>3.0999999999999999E-3</v>
      </c>
      <c r="I9" s="103">
        <v>3.0999999999999999E-3</v>
      </c>
      <c r="J9" s="103">
        <v>3.0999999999999999E-3</v>
      </c>
      <c r="K9" s="103">
        <v>3.0999999999999999E-3</v>
      </c>
      <c r="L9" s="103">
        <v>3.0999999999999999E-3</v>
      </c>
      <c r="M9" s="103">
        <v>3.0999999999999999E-3</v>
      </c>
      <c r="N9" s="103">
        <v>3.0999999999999999E-3</v>
      </c>
      <c r="O9" s="103">
        <v>3.0999999999999999E-3</v>
      </c>
      <c r="P9" s="103">
        <v>3.0999999999999999E-3</v>
      </c>
      <c r="Q9" s="103">
        <v>3.0999999999999999E-3</v>
      </c>
      <c r="R9" s="103">
        <v>3.0999999999999999E-3</v>
      </c>
      <c r="S9" s="103">
        <v>3.0999999999999999E-3</v>
      </c>
      <c r="T9" s="103">
        <v>3.0999999999999999E-3</v>
      </c>
      <c r="U9" s="103">
        <v>3.0999999999999999E-3</v>
      </c>
      <c r="V9" s="103">
        <v>3.0999999999999999E-3</v>
      </c>
      <c r="W9" s="103">
        <v>3.0999999999999999E-3</v>
      </c>
      <c r="X9" s="103">
        <v>3.0999999999999999E-3</v>
      </c>
      <c r="Y9" s="103">
        <v>3.0999999999999999E-3</v>
      </c>
      <c r="Z9" s="103">
        <v>3.0999999999999999E-3</v>
      </c>
      <c r="AA9" s="103">
        <v>3.0999999999999999E-3</v>
      </c>
      <c r="AB9" s="103">
        <v>3.0999999999999999E-3</v>
      </c>
      <c r="AC9" s="103">
        <v>3.0999999999999999E-3</v>
      </c>
      <c r="AD9" s="103">
        <v>3.0999999999999999E-3</v>
      </c>
      <c r="AE9" s="103">
        <v>3.0999999999999999E-3</v>
      </c>
      <c r="AF9" s="103">
        <v>3.0999999999999999E-3</v>
      </c>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row>
    <row r="10" spans="1:88" x14ac:dyDescent="0.2"/>
    <row r="11" spans="1:88" x14ac:dyDescent="0.2"/>
    <row r="12" spans="1:88" x14ac:dyDescent="0.2"/>
    <row r="13" spans="1:88" ht="15" x14ac:dyDescent="0.25">
      <c r="B13" s="55" t="s">
        <v>338</v>
      </c>
      <c r="C13" s="26"/>
    </row>
    <row r="14" spans="1:88" x14ac:dyDescent="0.2">
      <c r="B14" s="26"/>
      <c r="C14" s="26"/>
    </row>
    <row r="15" spans="1:88" x14ac:dyDescent="0.2">
      <c r="B15" s="56"/>
      <c r="C15" s="26" t="s">
        <v>339</v>
      </c>
    </row>
    <row r="16" spans="1:88" x14ac:dyDescent="0.2">
      <c r="B16" s="26"/>
      <c r="C16" s="26"/>
    </row>
    <row r="17" spans="2:9" x14ac:dyDescent="0.2">
      <c r="B17" s="57"/>
      <c r="C17" s="26" t="s">
        <v>340</v>
      </c>
    </row>
    <row r="18" spans="2:9" x14ac:dyDescent="0.2"/>
    <row r="19" spans="2:9" x14ac:dyDescent="0.2"/>
    <row r="20" spans="2:9" x14ac:dyDescent="0.2"/>
    <row r="21" spans="2:9" s="26" customFormat="1" ht="15" x14ac:dyDescent="0.25">
      <c r="B21" s="128" t="s">
        <v>345</v>
      </c>
      <c r="C21" s="129"/>
      <c r="D21" s="129"/>
      <c r="E21" s="129"/>
      <c r="F21" s="129"/>
      <c r="G21" s="129"/>
      <c r="H21" s="129"/>
      <c r="I21" s="130"/>
    </row>
    <row r="22" spans="2:9" x14ac:dyDescent="0.2"/>
    <row r="23" spans="2:9" s="6" customFormat="1" ht="13.5" x14ac:dyDescent="0.2">
      <c r="B23" s="59" t="s">
        <v>336</v>
      </c>
      <c r="C23" s="131" t="s">
        <v>334</v>
      </c>
      <c r="D23" s="131"/>
      <c r="E23" s="131"/>
      <c r="F23" s="131"/>
      <c r="G23" s="131"/>
      <c r="H23" s="131"/>
      <c r="I23" s="131"/>
    </row>
    <row r="24" spans="2:9" s="6" customFormat="1" ht="75.400000000000006" customHeight="1" x14ac:dyDescent="0.2">
      <c r="B24" s="60">
        <v>1</v>
      </c>
      <c r="C24" s="119" t="s">
        <v>229</v>
      </c>
      <c r="D24" s="120"/>
      <c r="E24" s="120"/>
      <c r="F24" s="120"/>
      <c r="G24" s="120"/>
      <c r="H24" s="120"/>
      <c r="I24" s="120"/>
    </row>
    <row r="25" spans="2:9" s="6" customFormat="1" ht="118.5" customHeight="1" x14ac:dyDescent="0.2">
      <c r="B25" s="60">
        <v>2</v>
      </c>
      <c r="C25" s="119" t="s">
        <v>231</v>
      </c>
      <c r="D25" s="120"/>
      <c r="E25" s="120"/>
      <c r="F25" s="120"/>
      <c r="G25" s="120"/>
      <c r="H25" s="120"/>
      <c r="I25" s="120"/>
    </row>
    <row r="26" spans="2:9" s="6" customFormat="1" ht="85.5" customHeight="1" x14ac:dyDescent="0.2">
      <c r="B26" s="60">
        <v>3</v>
      </c>
      <c r="C26" s="119" t="s">
        <v>233</v>
      </c>
      <c r="D26" s="120"/>
      <c r="E26" s="120"/>
      <c r="F26" s="120"/>
      <c r="G26" s="120"/>
      <c r="H26" s="120"/>
      <c r="I26" s="120"/>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sheetProtection sheet="1" objects="1" scenarios="1" selectLockedCells="1" selectUnlockedCells="1"/>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J23" sqref="J23"/>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12" t="s">
        <v>234</v>
      </c>
      <c r="C1" s="112"/>
      <c r="D1" s="112"/>
      <c r="E1" s="112"/>
      <c r="F1" s="112"/>
      <c r="G1" s="34"/>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4"/>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7.25" thickBot="1" x14ac:dyDescent="0.25">
      <c r="B3" s="124" t="s">
        <v>2</v>
      </c>
      <c r="C3" s="125"/>
      <c r="D3" s="134" t="str">
        <f>'Cover sheet'!C5</f>
        <v>Dee Valley Water</v>
      </c>
      <c r="E3" s="135"/>
      <c r="F3" s="136"/>
      <c r="G3" s="44"/>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7.25" thickBot="1" x14ac:dyDescent="0.25">
      <c r="B4" s="124" t="s">
        <v>332</v>
      </c>
      <c r="C4" s="125"/>
      <c r="D4" s="134" t="str">
        <f>'Cover sheet'!C6</f>
        <v>Wrexham</v>
      </c>
      <c r="E4" s="135"/>
      <c r="F4" s="136"/>
      <c r="G4" s="44"/>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4"/>
      <c r="H5" s="138" t="s">
        <v>60</v>
      </c>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27" t="s">
        <v>61</v>
      </c>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row>
    <row r="6" spans="2:88" ht="15" thickBot="1" x14ac:dyDescent="0.25">
      <c r="B6" s="70" t="s">
        <v>336</v>
      </c>
      <c r="C6" s="20" t="s">
        <v>23</v>
      </c>
      <c r="D6" s="21" t="s">
        <v>24</v>
      </c>
      <c r="E6" s="21" t="s">
        <v>25</v>
      </c>
      <c r="F6" s="93" t="s">
        <v>335</v>
      </c>
      <c r="G6" s="44"/>
      <c r="H6" s="21" t="s">
        <v>62</v>
      </c>
      <c r="I6" s="21" t="s">
        <v>63</v>
      </c>
      <c r="J6" s="21" t="s">
        <v>64</v>
      </c>
      <c r="K6" s="21" t="s">
        <v>65</v>
      </c>
      <c r="L6" s="21" t="s">
        <v>66</v>
      </c>
      <c r="M6" s="21" t="s">
        <v>67</v>
      </c>
      <c r="N6" s="21" t="s">
        <v>68</v>
      </c>
      <c r="O6" s="21" t="s">
        <v>69</v>
      </c>
      <c r="P6" s="21" t="s">
        <v>70</v>
      </c>
      <c r="Q6" s="21" t="s">
        <v>71</v>
      </c>
      <c r="R6" s="21" t="s">
        <v>72</v>
      </c>
      <c r="S6" s="21" t="s">
        <v>73</v>
      </c>
      <c r="T6" s="21" t="s">
        <v>74</v>
      </c>
      <c r="U6" s="21" t="s">
        <v>75</v>
      </c>
      <c r="V6" s="21" t="s">
        <v>76</v>
      </c>
      <c r="W6" s="21" t="s">
        <v>77</v>
      </c>
      <c r="X6" s="21" t="s">
        <v>78</v>
      </c>
      <c r="Y6" s="21" t="s">
        <v>79</v>
      </c>
      <c r="Z6" s="21" t="s">
        <v>80</v>
      </c>
      <c r="AA6" s="21" t="s">
        <v>81</v>
      </c>
      <c r="AB6" s="21" t="s">
        <v>82</v>
      </c>
      <c r="AC6" s="21" t="s">
        <v>83</v>
      </c>
      <c r="AD6" s="21" t="s">
        <v>84</v>
      </c>
      <c r="AE6" s="21" t="s">
        <v>85</v>
      </c>
      <c r="AF6" s="21" t="s">
        <v>86</v>
      </c>
      <c r="AG6" s="21" t="s">
        <v>87</v>
      </c>
      <c r="AH6" s="21" t="s">
        <v>88</v>
      </c>
      <c r="AI6" s="21" t="s">
        <v>89</v>
      </c>
      <c r="AJ6" s="21" t="s">
        <v>90</v>
      </c>
      <c r="AK6" s="21" t="s">
        <v>91</v>
      </c>
      <c r="AL6" s="21" t="s">
        <v>92</v>
      </c>
      <c r="AM6" s="21" t="s">
        <v>93</v>
      </c>
      <c r="AN6" s="21" t="s">
        <v>94</v>
      </c>
      <c r="AO6" s="21" t="s">
        <v>95</v>
      </c>
      <c r="AP6" s="21" t="s">
        <v>96</v>
      </c>
      <c r="AQ6" s="21" t="s">
        <v>97</v>
      </c>
      <c r="AR6" s="21" t="s">
        <v>98</v>
      </c>
      <c r="AS6" s="21" t="s">
        <v>99</v>
      </c>
      <c r="AT6" s="21" t="s">
        <v>100</v>
      </c>
      <c r="AU6" s="21" t="s">
        <v>101</v>
      </c>
      <c r="AV6" s="21" t="s">
        <v>102</v>
      </c>
      <c r="AW6" s="21" t="s">
        <v>103</v>
      </c>
      <c r="AX6" s="21" t="s">
        <v>104</v>
      </c>
      <c r="AY6" s="21" t="s">
        <v>105</v>
      </c>
      <c r="AZ6" s="21" t="s">
        <v>106</v>
      </c>
      <c r="BA6" s="21" t="s">
        <v>107</v>
      </c>
      <c r="BB6" s="21" t="s">
        <v>108</v>
      </c>
      <c r="BC6" s="21" t="s">
        <v>109</v>
      </c>
      <c r="BD6" s="21" t="s">
        <v>110</v>
      </c>
      <c r="BE6" s="21" t="s">
        <v>111</v>
      </c>
      <c r="BF6" s="21" t="s">
        <v>112</v>
      </c>
      <c r="BG6" s="21" t="s">
        <v>113</v>
      </c>
      <c r="BH6" s="21" t="s">
        <v>114</v>
      </c>
      <c r="BI6" s="21" t="s">
        <v>115</v>
      </c>
      <c r="BJ6" s="21" t="s">
        <v>116</v>
      </c>
      <c r="BK6" s="21" t="s">
        <v>117</v>
      </c>
      <c r="BL6" s="21" t="s">
        <v>118</v>
      </c>
      <c r="BM6" s="21" t="s">
        <v>119</v>
      </c>
      <c r="BN6" s="21" t="s">
        <v>120</v>
      </c>
      <c r="BO6" s="21" t="s">
        <v>121</v>
      </c>
      <c r="BP6" s="21" t="s">
        <v>122</v>
      </c>
      <c r="BQ6" s="21" t="s">
        <v>123</v>
      </c>
      <c r="BR6" s="21" t="s">
        <v>124</v>
      </c>
      <c r="BS6" s="21" t="s">
        <v>125</v>
      </c>
      <c r="BT6" s="21" t="s">
        <v>126</v>
      </c>
      <c r="BU6" s="21" t="s">
        <v>127</v>
      </c>
      <c r="BV6" s="21" t="s">
        <v>128</v>
      </c>
      <c r="BW6" s="21" t="s">
        <v>129</v>
      </c>
      <c r="BX6" s="21" t="s">
        <v>130</v>
      </c>
      <c r="BY6" s="21" t="s">
        <v>131</v>
      </c>
      <c r="BZ6" s="21" t="s">
        <v>132</v>
      </c>
      <c r="CA6" s="21" t="s">
        <v>133</v>
      </c>
      <c r="CB6" s="21" t="s">
        <v>134</v>
      </c>
      <c r="CC6" s="21" t="s">
        <v>135</v>
      </c>
      <c r="CD6" s="21" t="s">
        <v>136</v>
      </c>
      <c r="CE6" s="21" t="s">
        <v>137</v>
      </c>
      <c r="CF6" s="21" t="s">
        <v>138</v>
      </c>
      <c r="CG6" s="21" t="s">
        <v>139</v>
      </c>
      <c r="CH6" s="21" t="s">
        <v>140</v>
      </c>
      <c r="CI6" s="21" t="s">
        <v>141</v>
      </c>
      <c r="CJ6" s="21" t="s">
        <v>142</v>
      </c>
    </row>
    <row r="7" spans="2:88" ht="51" x14ac:dyDescent="0.2">
      <c r="B7" s="71">
        <v>1</v>
      </c>
      <c r="C7" s="35" t="s">
        <v>161</v>
      </c>
      <c r="D7" s="36" t="s">
        <v>235</v>
      </c>
      <c r="E7" s="36" t="s">
        <v>49</v>
      </c>
      <c r="F7" s="36">
        <v>2</v>
      </c>
      <c r="H7" s="101">
        <v>12.085508135180248</v>
      </c>
      <c r="I7" s="101">
        <v>11.998807453776195</v>
      </c>
      <c r="J7" s="101">
        <v>11.916993947824793</v>
      </c>
      <c r="K7" s="101">
        <v>11.839566020274976</v>
      </c>
      <c r="L7" s="101">
        <v>11.766095541600009</v>
      </c>
      <c r="M7" s="101">
        <v>11.694991910799178</v>
      </c>
      <c r="N7" s="101">
        <v>11.628380445051597</v>
      </c>
      <c r="O7" s="101">
        <v>11.56476046553238</v>
      </c>
      <c r="P7" s="101">
        <v>11.50388766307276</v>
      </c>
      <c r="Q7" s="101">
        <v>11.445546486454326</v>
      </c>
      <c r="R7" s="101">
        <v>11.38832354183138</v>
      </c>
      <c r="S7" s="101">
        <v>11.334493067274131</v>
      </c>
      <c r="T7" s="101">
        <v>11.282680461529417</v>
      </c>
      <c r="U7" s="101">
        <v>11.232748879207065</v>
      </c>
      <c r="V7" s="101">
        <v>11.184574940200822</v>
      </c>
      <c r="W7" s="101">
        <v>11.138047019042375</v>
      </c>
      <c r="X7" s="101">
        <v>11.091841540608172</v>
      </c>
      <c r="Y7" s="101">
        <v>11.048310776745428</v>
      </c>
      <c r="Z7" s="101">
        <v>11.006148251825721</v>
      </c>
      <c r="AA7" s="101">
        <v>10.965276866218275</v>
      </c>
      <c r="AB7" s="101">
        <v>10.925625858903771</v>
      </c>
      <c r="AC7" s="101">
        <v>10.887130131143778</v>
      </c>
      <c r="AD7" s="101">
        <v>10.848507401058157</v>
      </c>
      <c r="AE7" s="101">
        <v>10.812146717511897</v>
      </c>
      <c r="AF7" s="101">
        <v>10.776774467883424</v>
      </c>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40"/>
    </row>
    <row r="8" spans="2:88" ht="51" x14ac:dyDescent="0.2">
      <c r="B8" s="71">
        <v>2</v>
      </c>
      <c r="C8" s="30" t="s">
        <v>164</v>
      </c>
      <c r="D8" s="31" t="s">
        <v>237</v>
      </c>
      <c r="E8" s="31" t="s">
        <v>49</v>
      </c>
      <c r="F8" s="31">
        <v>2</v>
      </c>
      <c r="H8" s="101">
        <v>0.50030788554940986</v>
      </c>
      <c r="I8" s="101">
        <v>0.50030788554940986</v>
      </c>
      <c r="J8" s="101">
        <v>0.50030788554940986</v>
      </c>
      <c r="K8" s="101">
        <v>0.50030788554940986</v>
      </c>
      <c r="L8" s="101">
        <v>0.50030788554940986</v>
      </c>
      <c r="M8" s="101">
        <v>0.50030788554940986</v>
      </c>
      <c r="N8" s="101">
        <v>0.50030788554940986</v>
      </c>
      <c r="O8" s="101">
        <v>0.50030788554940986</v>
      </c>
      <c r="P8" s="101">
        <v>0.50030788554940986</v>
      </c>
      <c r="Q8" s="101">
        <v>0.50030788554940986</v>
      </c>
      <c r="R8" s="101">
        <v>0.50030788554940986</v>
      </c>
      <c r="S8" s="101">
        <v>0.50030788554940986</v>
      </c>
      <c r="T8" s="101">
        <v>0.50030788554940986</v>
      </c>
      <c r="U8" s="101">
        <v>0.50030788554940986</v>
      </c>
      <c r="V8" s="101">
        <v>0.50030788554940986</v>
      </c>
      <c r="W8" s="101">
        <v>0.50030788554940986</v>
      </c>
      <c r="X8" s="101">
        <v>0.50030788554940986</v>
      </c>
      <c r="Y8" s="101">
        <v>0.50030788554940986</v>
      </c>
      <c r="Z8" s="101">
        <v>0.50030788554940986</v>
      </c>
      <c r="AA8" s="101">
        <v>0.50030788554940986</v>
      </c>
      <c r="AB8" s="101">
        <v>0.50030788554940986</v>
      </c>
      <c r="AC8" s="101">
        <v>0.50030788554940986</v>
      </c>
      <c r="AD8" s="101">
        <v>0.50030788554940986</v>
      </c>
      <c r="AE8" s="101">
        <v>0.50030788554940986</v>
      </c>
      <c r="AF8" s="101">
        <v>0.50030788554940986</v>
      </c>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43"/>
    </row>
    <row r="9" spans="2:88" ht="51" x14ac:dyDescent="0.2">
      <c r="B9" s="71">
        <v>3</v>
      </c>
      <c r="C9" s="30" t="s">
        <v>167</v>
      </c>
      <c r="D9" s="31" t="s">
        <v>239</v>
      </c>
      <c r="E9" s="31" t="s">
        <v>49</v>
      </c>
      <c r="F9" s="31">
        <v>2</v>
      </c>
      <c r="H9" s="101">
        <v>11.188137855894871</v>
      </c>
      <c r="I9" s="101">
        <v>11.371161596455394</v>
      </c>
      <c r="J9" s="101">
        <v>11.556584633764459</v>
      </c>
      <c r="K9" s="101">
        <v>11.744935806139543</v>
      </c>
      <c r="L9" s="101">
        <v>11.936086207589339</v>
      </c>
      <c r="M9" s="101">
        <v>12.097669550335606</v>
      </c>
      <c r="N9" s="101">
        <v>12.262124185339079</v>
      </c>
      <c r="O9" s="101">
        <v>12.428859454941938</v>
      </c>
      <c r="P9" s="101">
        <v>12.597478975311729</v>
      </c>
      <c r="Q9" s="101">
        <v>12.768117759482529</v>
      </c>
      <c r="R9" s="101">
        <v>12.8941753350627</v>
      </c>
      <c r="S9" s="101">
        <v>13.016427879375541</v>
      </c>
      <c r="T9" s="101">
        <v>13.150111123276812</v>
      </c>
      <c r="U9" s="101">
        <v>13.282746677694483</v>
      </c>
      <c r="V9" s="101">
        <v>13.414338468995652</v>
      </c>
      <c r="W9" s="101">
        <v>13.545139154866936</v>
      </c>
      <c r="X9" s="101">
        <v>13.674639383878908</v>
      </c>
      <c r="Y9" s="101">
        <v>13.80304004650641</v>
      </c>
      <c r="Z9" s="101">
        <v>13.93141086411093</v>
      </c>
      <c r="AA9" s="101">
        <v>14.05864624107581</v>
      </c>
      <c r="AB9" s="101">
        <v>14.189089230201272</v>
      </c>
      <c r="AC9" s="101">
        <v>14.318000632968101</v>
      </c>
      <c r="AD9" s="101">
        <v>14.451641470854792</v>
      </c>
      <c r="AE9" s="101">
        <v>14.577817645070182</v>
      </c>
      <c r="AF9" s="101">
        <v>14.702755697577572</v>
      </c>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43"/>
    </row>
    <row r="10" spans="2:88" ht="51" x14ac:dyDescent="0.2">
      <c r="B10" s="71">
        <v>4</v>
      </c>
      <c r="C10" s="30" t="s">
        <v>241</v>
      </c>
      <c r="D10" s="31" t="s">
        <v>242</v>
      </c>
      <c r="E10" s="31" t="s">
        <v>49</v>
      </c>
      <c r="F10" s="31">
        <v>2</v>
      </c>
      <c r="H10" s="101">
        <v>10.70866197672316</v>
      </c>
      <c r="I10" s="101">
        <v>10.364054790882205</v>
      </c>
      <c r="J10" s="101">
        <v>10.032878641746207</v>
      </c>
      <c r="K10" s="101">
        <v>9.7154693410211923</v>
      </c>
      <c r="L10" s="101">
        <v>9.4074406659105296</v>
      </c>
      <c r="M10" s="101">
        <v>9.1162603904830775</v>
      </c>
      <c r="N10" s="101">
        <v>8.8336573370856399</v>
      </c>
      <c r="O10" s="101">
        <v>8.5608227674694675</v>
      </c>
      <c r="P10" s="101">
        <v>8.2965997053820004</v>
      </c>
      <c r="Q10" s="101">
        <v>8.0418052149430714</v>
      </c>
      <c r="R10" s="101">
        <v>7.7891407995704904</v>
      </c>
      <c r="S10" s="101">
        <v>7.5484639087731882</v>
      </c>
      <c r="T10" s="101">
        <v>7.3202947660931237</v>
      </c>
      <c r="U10" s="101">
        <v>7.0993425652623454</v>
      </c>
      <c r="V10" s="101">
        <v>6.8845124081958211</v>
      </c>
      <c r="W10" s="101">
        <v>6.6766869842536689</v>
      </c>
      <c r="X10" s="101">
        <v>6.4756062450400718</v>
      </c>
      <c r="Y10" s="101">
        <v>6.2805009339749587</v>
      </c>
      <c r="Z10" s="101">
        <v>6.0911034834367568</v>
      </c>
      <c r="AA10" s="101">
        <v>5.9078611896591946</v>
      </c>
      <c r="AB10" s="101">
        <v>5.7317010756190276</v>
      </c>
      <c r="AC10" s="101">
        <v>5.5606564992094745</v>
      </c>
      <c r="AD10" s="101">
        <v>5.3956399654926797</v>
      </c>
      <c r="AE10" s="101">
        <v>5.2347126051694834</v>
      </c>
      <c r="AF10" s="101">
        <v>5.0786373198015751</v>
      </c>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43"/>
    </row>
    <row r="11" spans="2:88" ht="51" x14ac:dyDescent="0.2">
      <c r="B11" s="71">
        <v>5</v>
      </c>
      <c r="C11" s="30" t="s">
        <v>173</v>
      </c>
      <c r="D11" s="31" t="s">
        <v>244</v>
      </c>
      <c r="E11" s="31" t="s">
        <v>175</v>
      </c>
      <c r="F11" s="31">
        <v>1</v>
      </c>
      <c r="H11" s="104">
        <v>120</v>
      </c>
      <c r="I11" s="104">
        <v>118.9</v>
      </c>
      <c r="J11" s="104">
        <v>118</v>
      </c>
      <c r="K11" s="104">
        <v>117.2</v>
      </c>
      <c r="L11" s="104">
        <v>116.4</v>
      </c>
      <c r="M11" s="104">
        <v>115.5</v>
      </c>
      <c r="N11" s="104">
        <v>115</v>
      </c>
      <c r="O11" s="104">
        <v>114.6</v>
      </c>
      <c r="P11" s="104">
        <v>114.2</v>
      </c>
      <c r="Q11" s="104">
        <v>114</v>
      </c>
      <c r="R11" s="104">
        <v>113.4</v>
      </c>
      <c r="S11" s="104">
        <v>112.8</v>
      </c>
      <c r="T11" s="104">
        <v>112.4</v>
      </c>
      <c r="U11" s="104">
        <v>112</v>
      </c>
      <c r="V11" s="104">
        <v>111.7</v>
      </c>
      <c r="W11" s="104">
        <v>111.4</v>
      </c>
      <c r="X11" s="104">
        <v>111.2</v>
      </c>
      <c r="Y11" s="104">
        <v>110.9</v>
      </c>
      <c r="Z11" s="104">
        <v>110.7</v>
      </c>
      <c r="AA11" s="104">
        <v>110.6</v>
      </c>
      <c r="AB11" s="104">
        <v>110.5</v>
      </c>
      <c r="AC11" s="104">
        <v>110.4</v>
      </c>
      <c r="AD11" s="104">
        <v>110.3</v>
      </c>
      <c r="AE11" s="104">
        <v>110.3</v>
      </c>
      <c r="AF11" s="104">
        <v>110.2</v>
      </c>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43"/>
    </row>
    <row r="12" spans="2:88" ht="51" x14ac:dyDescent="0.2">
      <c r="B12" s="71">
        <v>6</v>
      </c>
      <c r="C12" s="30" t="s">
        <v>177</v>
      </c>
      <c r="D12" s="31" t="s">
        <v>246</v>
      </c>
      <c r="E12" s="31" t="s">
        <v>175</v>
      </c>
      <c r="F12" s="31">
        <v>1</v>
      </c>
      <c r="H12" s="104">
        <v>171</v>
      </c>
      <c r="I12" s="104">
        <v>170.2</v>
      </c>
      <c r="J12" s="104">
        <v>169.4</v>
      </c>
      <c r="K12" s="104">
        <v>168.7</v>
      </c>
      <c r="L12" s="104">
        <v>168</v>
      </c>
      <c r="M12" s="104">
        <v>167.4</v>
      </c>
      <c r="N12" s="104">
        <v>166.7</v>
      </c>
      <c r="O12" s="104">
        <v>166.1</v>
      </c>
      <c r="P12" s="104">
        <v>165.6</v>
      </c>
      <c r="Q12" s="104">
        <v>165</v>
      </c>
      <c r="R12" s="104">
        <v>164.4</v>
      </c>
      <c r="S12" s="104">
        <v>163.9</v>
      </c>
      <c r="T12" s="104">
        <v>163.4</v>
      </c>
      <c r="U12" s="104">
        <v>163</v>
      </c>
      <c r="V12" s="104">
        <v>162.6</v>
      </c>
      <c r="W12" s="104">
        <v>162.19999999999999</v>
      </c>
      <c r="X12" s="104">
        <v>161.9</v>
      </c>
      <c r="Y12" s="104">
        <v>161.5</v>
      </c>
      <c r="Z12" s="104">
        <v>161.1</v>
      </c>
      <c r="AA12" s="104">
        <v>160.80000000000001</v>
      </c>
      <c r="AB12" s="104">
        <v>160.4</v>
      </c>
      <c r="AC12" s="104">
        <v>160.1</v>
      </c>
      <c r="AD12" s="104">
        <v>159.80000000000001</v>
      </c>
      <c r="AE12" s="104">
        <v>159.5</v>
      </c>
      <c r="AF12" s="104">
        <v>159.19999999999999</v>
      </c>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43"/>
    </row>
    <row r="13" spans="2:88" ht="51" x14ac:dyDescent="0.2">
      <c r="B13" s="71">
        <v>7</v>
      </c>
      <c r="C13" s="30" t="s">
        <v>180</v>
      </c>
      <c r="D13" s="31" t="s">
        <v>248</v>
      </c>
      <c r="E13" s="31" t="s">
        <v>175</v>
      </c>
      <c r="F13" s="31">
        <v>1</v>
      </c>
      <c r="H13" s="104">
        <v>140.53862566930724</v>
      </c>
      <c r="I13" s="104">
        <v>138.89123245655108</v>
      </c>
      <c r="J13" s="104">
        <v>137.3612902084881</v>
      </c>
      <c r="K13" s="104">
        <v>135.95617082381708</v>
      </c>
      <c r="L13" s="104">
        <v>134.64964222585223</v>
      </c>
      <c r="M13" s="104">
        <v>133.28472787610252</v>
      </c>
      <c r="N13" s="104">
        <v>132.19541120588374</v>
      </c>
      <c r="O13" s="104">
        <v>131.19850168939428</v>
      </c>
      <c r="P13" s="104">
        <v>130.28388408832012</v>
      </c>
      <c r="Q13" s="104">
        <v>129.45625605836432</v>
      </c>
      <c r="R13" s="104">
        <v>128.37945641556237</v>
      </c>
      <c r="S13" s="104">
        <v>127.37101610194209</v>
      </c>
      <c r="T13" s="104">
        <v>126.52423138481706</v>
      </c>
      <c r="U13" s="104">
        <v>125.72779972852575</v>
      </c>
      <c r="V13" s="104">
        <v>124.97350360172685</v>
      </c>
      <c r="W13" s="104">
        <v>124.26694319580714</v>
      </c>
      <c r="X13" s="104">
        <v>123.60187554152959</v>
      </c>
      <c r="Y13" s="104">
        <v>122.97472940585413</v>
      </c>
      <c r="Z13" s="104">
        <v>122.38827211233277</v>
      </c>
      <c r="AA13" s="104">
        <v>121.83695935138785</v>
      </c>
      <c r="AB13" s="104">
        <v>121.34945434722273</v>
      </c>
      <c r="AC13" s="104">
        <v>120.88465723824673</v>
      </c>
      <c r="AD13" s="104">
        <v>120.48600577007632</v>
      </c>
      <c r="AE13" s="104">
        <v>120.06751585402918</v>
      </c>
      <c r="AF13" s="104">
        <v>119.67157985662178</v>
      </c>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43"/>
    </row>
    <row r="14" spans="2:88" ht="51" x14ac:dyDescent="0.2">
      <c r="B14" s="71">
        <v>8</v>
      </c>
      <c r="C14" s="30" t="s">
        <v>183</v>
      </c>
      <c r="D14" s="31" t="s">
        <v>250</v>
      </c>
      <c r="E14" s="31" t="s">
        <v>49</v>
      </c>
      <c r="F14" s="31">
        <v>2</v>
      </c>
      <c r="H14" s="101">
        <v>7.162242928075079</v>
      </c>
      <c r="I14" s="101">
        <v>7.162242928075079</v>
      </c>
      <c r="J14" s="101">
        <v>6.983188645433934</v>
      </c>
      <c r="K14" s="101">
        <v>6.804134362792789</v>
      </c>
      <c r="L14" s="101">
        <v>6.6250747084694481</v>
      </c>
      <c r="M14" s="101">
        <v>6.5176410645483216</v>
      </c>
      <c r="N14" s="101">
        <v>6.4102074206271968</v>
      </c>
      <c r="O14" s="101">
        <v>6.3027737767060694</v>
      </c>
      <c r="P14" s="101">
        <v>6.1953401327849438</v>
      </c>
      <c r="Q14" s="101">
        <v>6.0879064888638172</v>
      </c>
      <c r="R14" s="101">
        <v>6.0879064888638172</v>
      </c>
      <c r="S14" s="101">
        <v>6.0879064888638172</v>
      </c>
      <c r="T14" s="101">
        <v>6.0879064888638172</v>
      </c>
      <c r="U14" s="101">
        <v>6.0879064888638172</v>
      </c>
      <c r="V14" s="101">
        <v>6.0879064888638172</v>
      </c>
      <c r="W14" s="101">
        <v>6.0879064888638172</v>
      </c>
      <c r="X14" s="101">
        <v>6.0879064888638172</v>
      </c>
      <c r="Y14" s="101">
        <v>6.0879064888638172</v>
      </c>
      <c r="Z14" s="101">
        <v>6.0879064888638172</v>
      </c>
      <c r="AA14" s="101">
        <v>6.0879064888638172</v>
      </c>
      <c r="AB14" s="101">
        <v>6.0879064888638172</v>
      </c>
      <c r="AC14" s="101">
        <v>6.0879064888638172</v>
      </c>
      <c r="AD14" s="101">
        <v>6.0879064888638172</v>
      </c>
      <c r="AE14" s="101">
        <v>6.0879064888638172</v>
      </c>
      <c r="AF14" s="101">
        <v>6.0879064888638172</v>
      </c>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43"/>
    </row>
    <row r="15" spans="2:88" ht="51" x14ac:dyDescent="0.2">
      <c r="B15" s="71">
        <v>9</v>
      </c>
      <c r="C15" s="30" t="s">
        <v>186</v>
      </c>
      <c r="D15" s="31" t="s">
        <v>252</v>
      </c>
      <c r="E15" s="31" t="s">
        <v>188</v>
      </c>
      <c r="F15" s="31">
        <v>2</v>
      </c>
      <c r="H15" s="101">
        <v>95.144073294531097</v>
      </c>
      <c r="I15" s="101">
        <v>94.758011568763109</v>
      </c>
      <c r="J15" s="101">
        <v>92.015717030461929</v>
      </c>
      <c r="K15" s="101">
        <v>89.294326034955986</v>
      </c>
      <c r="L15" s="101">
        <v>86.594754718534688</v>
      </c>
      <c r="M15" s="101">
        <v>84.98259486752444</v>
      </c>
      <c r="N15" s="101">
        <v>83.378285305942839</v>
      </c>
      <c r="O15" s="101">
        <v>81.780707686248277</v>
      </c>
      <c r="P15" s="101">
        <v>80.191950793020368</v>
      </c>
      <c r="Q15" s="101">
        <v>78.609858973772674</v>
      </c>
      <c r="R15" s="101">
        <v>78.427530654270981</v>
      </c>
      <c r="S15" s="101">
        <v>78.24604616503305</v>
      </c>
      <c r="T15" s="101">
        <v>78.065399661610712</v>
      </c>
      <c r="U15" s="101">
        <v>77.885585353403769</v>
      </c>
      <c r="V15" s="101">
        <v>77.705605661554486</v>
      </c>
      <c r="W15" s="101">
        <v>77.53288542934186</v>
      </c>
      <c r="X15" s="101">
        <v>77.36191438448337</v>
      </c>
      <c r="Y15" s="101">
        <v>77.190716970723599</v>
      </c>
      <c r="Z15" s="101">
        <v>77.020275583745118</v>
      </c>
      <c r="AA15" s="101">
        <v>76.850585226534335</v>
      </c>
      <c r="AB15" s="101">
        <v>76.68067509675538</v>
      </c>
      <c r="AC15" s="101">
        <v>76.512476215875679</v>
      </c>
      <c r="AD15" s="101">
        <v>76.345013607684564</v>
      </c>
      <c r="AE15" s="101">
        <v>76.17732923752547</v>
      </c>
      <c r="AF15" s="101">
        <v>76.01037985773371</v>
      </c>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43"/>
    </row>
    <row r="16" spans="2:88" ht="51" x14ac:dyDescent="0.2">
      <c r="B16" s="71">
        <v>10</v>
      </c>
      <c r="C16" s="30" t="s">
        <v>190</v>
      </c>
      <c r="D16" s="31" t="s">
        <v>254</v>
      </c>
      <c r="E16" s="31" t="s">
        <v>192</v>
      </c>
      <c r="F16" s="31">
        <v>2</v>
      </c>
      <c r="H16" s="101">
        <v>43.684750092250283</v>
      </c>
      <c r="I16" s="101">
        <v>44.781399180429432</v>
      </c>
      <c r="J16" s="101">
        <v>45.851769769875673</v>
      </c>
      <c r="K16" s="101">
        <v>46.897702772548463</v>
      </c>
      <c r="L16" s="101">
        <v>47.920012191224551</v>
      </c>
      <c r="M16" s="101">
        <v>48.797941103423199</v>
      </c>
      <c r="N16" s="101">
        <v>49.65376615045092</v>
      </c>
      <c r="O16" s="101">
        <v>50.488194655993183</v>
      </c>
      <c r="P16" s="101">
        <v>51.30094330937753</v>
      </c>
      <c r="Q16" s="101">
        <v>52.093673865873008</v>
      </c>
      <c r="R16" s="101">
        <v>52.858918904580058</v>
      </c>
      <c r="S16" s="101">
        <v>53.605437482067913</v>
      </c>
      <c r="T16" s="101">
        <v>54.332828845095591</v>
      </c>
      <c r="U16" s="101">
        <v>55.042705064525812</v>
      </c>
      <c r="V16" s="101">
        <v>55.735626624953696</v>
      </c>
      <c r="W16" s="101">
        <v>56.40565607546732</v>
      </c>
      <c r="X16" s="101">
        <v>57.058829579583943</v>
      </c>
      <c r="Y16" s="101">
        <v>57.696654527588265</v>
      </c>
      <c r="Z16" s="101">
        <v>58.319654073275878</v>
      </c>
      <c r="AA16" s="101">
        <v>58.928302629520921</v>
      </c>
      <c r="AB16" s="101">
        <v>59.523059427985551</v>
      </c>
      <c r="AC16" s="101">
        <v>60.103401004918744</v>
      </c>
      <c r="AD16" s="101">
        <v>60.670756647409505</v>
      </c>
      <c r="AE16" s="101">
        <v>61.225541905359989</v>
      </c>
      <c r="AF16" s="101">
        <v>61.768191031075496</v>
      </c>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43"/>
    </row>
    <row r="17" spans="2:88" ht="51" x14ac:dyDescent="0.2">
      <c r="B17" s="71">
        <v>11</v>
      </c>
      <c r="C17" s="30" t="s">
        <v>207</v>
      </c>
      <c r="D17" s="31" t="s">
        <v>256</v>
      </c>
      <c r="E17" s="31" t="s">
        <v>209</v>
      </c>
      <c r="F17" s="31">
        <v>0</v>
      </c>
      <c r="H17" s="105">
        <v>0.63144721512293678</v>
      </c>
      <c r="I17" s="105">
        <v>0.64444195303297591</v>
      </c>
      <c r="J17" s="105">
        <v>0.6569459795894429</v>
      </c>
      <c r="K17" s="105">
        <v>0.6689824528512045</v>
      </c>
      <c r="L17" s="105">
        <v>0.6805782158497633</v>
      </c>
      <c r="M17" s="105">
        <v>0.69120935310947673</v>
      </c>
      <c r="N17" s="105">
        <v>0.70147199751085443</v>
      </c>
      <c r="O17" s="105">
        <v>0.71136900765729982</v>
      </c>
      <c r="P17" s="105">
        <v>0.7209191470239229</v>
      </c>
      <c r="Q17" s="105">
        <v>0.73012837151772814</v>
      </c>
      <c r="R17" s="105">
        <v>0.73898901770181979</v>
      </c>
      <c r="S17" s="105">
        <v>0.7475440238881107</v>
      </c>
      <c r="T17" s="105">
        <v>0.75579011184458167</v>
      </c>
      <c r="U17" s="105">
        <v>0.76375196529165545</v>
      </c>
      <c r="V17" s="105">
        <v>0.77142878946549498</v>
      </c>
      <c r="W17" s="105">
        <v>0.77882120330969784</v>
      </c>
      <c r="X17" s="105">
        <v>0.78595672076771428</v>
      </c>
      <c r="Y17" s="105">
        <v>0.79283639807306017</v>
      </c>
      <c r="Z17" s="105">
        <v>0.7994799198103848</v>
      </c>
      <c r="AA17" s="105">
        <v>0.80589546499938847</v>
      </c>
      <c r="AB17" s="105">
        <v>0.81207984818646661</v>
      </c>
      <c r="AC17" s="105">
        <v>0.81804961696123235</v>
      </c>
      <c r="AD17" s="105">
        <v>0.82381476183451396</v>
      </c>
      <c r="AE17" s="105">
        <v>0.82937112839256699</v>
      </c>
      <c r="AF17" s="105">
        <v>0.83473712602953043</v>
      </c>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row>
    <row r="18" spans="2:88" x14ac:dyDescent="0.2">
      <c r="C18" s="73"/>
      <c r="D18" s="74"/>
      <c r="E18" s="74"/>
      <c r="F18" s="73"/>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row>
    <row r="19" spans="2:88" x14ac:dyDescent="0.2"/>
    <row r="20" spans="2:88" x14ac:dyDescent="0.2"/>
    <row r="21" spans="2:88" ht="15" x14ac:dyDescent="0.25">
      <c r="B21" s="55" t="s">
        <v>338</v>
      </c>
      <c r="C21" s="26"/>
    </row>
    <row r="22" spans="2:88" x14ac:dyDescent="0.2">
      <c r="B22" s="26"/>
      <c r="C22" s="26"/>
    </row>
    <row r="23" spans="2:88" x14ac:dyDescent="0.2">
      <c r="B23" s="56"/>
      <c r="C23" s="26" t="s">
        <v>339</v>
      </c>
    </row>
    <row r="24" spans="2:88" x14ac:dyDescent="0.2">
      <c r="B24" s="26"/>
      <c r="C24" s="26"/>
    </row>
    <row r="25" spans="2:88" x14ac:dyDescent="0.2">
      <c r="B25" s="57"/>
      <c r="C25" s="26" t="s">
        <v>340</v>
      </c>
    </row>
    <row r="26" spans="2:88" x14ac:dyDescent="0.2"/>
    <row r="27" spans="2:88" x14ac:dyDescent="0.2"/>
    <row r="28" spans="2:88" x14ac:dyDescent="0.2"/>
    <row r="29" spans="2:88" s="26" customFormat="1" ht="15" x14ac:dyDescent="0.25">
      <c r="B29" s="128" t="s">
        <v>346</v>
      </c>
      <c r="C29" s="129"/>
      <c r="D29" s="129"/>
      <c r="E29" s="129"/>
      <c r="F29" s="129"/>
      <c r="G29" s="129"/>
      <c r="H29" s="129"/>
      <c r="I29" s="130"/>
    </row>
    <row r="30" spans="2:88" x14ac:dyDescent="0.2"/>
    <row r="31" spans="2:88" s="6" customFormat="1" ht="13.5" x14ac:dyDescent="0.2">
      <c r="B31" s="59" t="s">
        <v>336</v>
      </c>
      <c r="C31" s="131" t="s">
        <v>334</v>
      </c>
      <c r="D31" s="131"/>
      <c r="E31" s="131"/>
      <c r="F31" s="131"/>
      <c r="G31" s="131"/>
      <c r="H31" s="131"/>
      <c r="I31" s="131"/>
    </row>
    <row r="32" spans="2:88" s="6" customFormat="1" ht="59.65" customHeight="1" x14ac:dyDescent="0.2">
      <c r="B32" s="60">
        <v>1</v>
      </c>
      <c r="C32" s="119" t="s">
        <v>236</v>
      </c>
      <c r="D32" s="120"/>
      <c r="E32" s="120"/>
      <c r="F32" s="120"/>
      <c r="G32" s="120"/>
      <c r="H32" s="120"/>
      <c r="I32" s="120"/>
    </row>
    <row r="33" spans="2:9" s="6" customFormat="1" ht="54" customHeight="1" x14ac:dyDescent="0.2">
      <c r="B33" s="60">
        <v>2</v>
      </c>
      <c r="C33" s="119" t="s">
        <v>238</v>
      </c>
      <c r="D33" s="120"/>
      <c r="E33" s="120"/>
      <c r="F33" s="120"/>
      <c r="G33" s="120"/>
      <c r="H33" s="120"/>
      <c r="I33" s="120"/>
    </row>
    <row r="34" spans="2:9" s="6" customFormat="1" ht="58.15" customHeight="1" x14ac:dyDescent="0.2">
      <c r="B34" s="60">
        <v>3</v>
      </c>
      <c r="C34" s="119" t="s">
        <v>240</v>
      </c>
      <c r="D34" s="120"/>
      <c r="E34" s="120"/>
      <c r="F34" s="120"/>
      <c r="G34" s="120"/>
      <c r="H34" s="120"/>
      <c r="I34" s="120"/>
    </row>
    <row r="35" spans="2:9" s="6" customFormat="1" ht="61.15" customHeight="1" x14ac:dyDescent="0.2">
      <c r="B35" s="60">
        <v>4</v>
      </c>
      <c r="C35" s="119" t="s">
        <v>243</v>
      </c>
      <c r="D35" s="120"/>
      <c r="E35" s="120"/>
      <c r="F35" s="120"/>
      <c r="G35" s="120"/>
      <c r="H35" s="120"/>
      <c r="I35" s="120"/>
    </row>
    <row r="36" spans="2:9" s="6" customFormat="1" ht="58.5" customHeight="1" x14ac:dyDescent="0.2">
      <c r="B36" s="60">
        <v>5</v>
      </c>
      <c r="C36" s="119" t="s">
        <v>245</v>
      </c>
      <c r="D36" s="120"/>
      <c r="E36" s="120"/>
      <c r="F36" s="120"/>
      <c r="G36" s="120"/>
      <c r="H36" s="120"/>
      <c r="I36" s="120"/>
    </row>
    <row r="37" spans="2:9" s="6" customFormat="1" ht="75.400000000000006" customHeight="1" x14ac:dyDescent="0.2">
      <c r="B37" s="60">
        <v>6</v>
      </c>
      <c r="C37" s="119" t="s">
        <v>247</v>
      </c>
      <c r="D37" s="120"/>
      <c r="E37" s="120"/>
      <c r="F37" s="120"/>
      <c r="G37" s="120"/>
      <c r="H37" s="120"/>
      <c r="I37" s="120"/>
    </row>
    <row r="38" spans="2:9" s="6" customFormat="1" ht="61.5" customHeight="1" x14ac:dyDescent="0.2">
      <c r="B38" s="60">
        <v>7</v>
      </c>
      <c r="C38" s="119" t="s">
        <v>249</v>
      </c>
      <c r="D38" s="120"/>
      <c r="E38" s="120"/>
      <c r="F38" s="120"/>
      <c r="G38" s="120"/>
      <c r="H38" s="120"/>
      <c r="I38" s="120"/>
    </row>
    <row r="39" spans="2:9" s="6" customFormat="1" ht="75.400000000000006" customHeight="1" x14ac:dyDescent="0.2">
      <c r="B39" s="60">
        <v>8</v>
      </c>
      <c r="C39" s="119" t="s">
        <v>251</v>
      </c>
      <c r="D39" s="120"/>
      <c r="E39" s="120"/>
      <c r="F39" s="120"/>
      <c r="G39" s="120"/>
      <c r="H39" s="120"/>
      <c r="I39" s="120"/>
    </row>
    <row r="40" spans="2:9" s="6" customFormat="1" ht="66" customHeight="1" x14ac:dyDescent="0.2">
      <c r="B40" s="60">
        <v>9</v>
      </c>
      <c r="C40" s="119" t="s">
        <v>253</v>
      </c>
      <c r="D40" s="120"/>
      <c r="E40" s="120"/>
      <c r="F40" s="120"/>
      <c r="G40" s="120"/>
      <c r="H40" s="120"/>
      <c r="I40" s="120"/>
    </row>
    <row r="41" spans="2:9" s="6" customFormat="1" ht="54.4" customHeight="1" x14ac:dyDescent="0.2">
      <c r="B41" s="60">
        <v>10</v>
      </c>
      <c r="C41" s="119" t="s">
        <v>255</v>
      </c>
      <c r="D41" s="120"/>
      <c r="E41" s="120"/>
      <c r="F41" s="120"/>
      <c r="G41" s="120"/>
      <c r="H41" s="120"/>
      <c r="I41" s="120"/>
    </row>
    <row r="42" spans="2:9" s="6" customFormat="1" ht="57.4" customHeight="1" x14ac:dyDescent="0.2">
      <c r="B42" s="60">
        <v>11</v>
      </c>
      <c r="C42" s="119" t="s">
        <v>257</v>
      </c>
      <c r="D42" s="120"/>
      <c r="E42" s="120"/>
      <c r="F42" s="120"/>
      <c r="G42" s="120"/>
      <c r="H42" s="120"/>
      <c r="I42" s="120"/>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sheet="1" objects="1" scenarios="1" selectLockedCells="1" selectUnlockedCells="1"/>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pane xSplit="6" ySplit="6" topLeftCell="U7" activePane="bottomRight" state="frozen"/>
      <selection activeCell="E12" sqref="E12"/>
      <selection pane="topRight" activeCell="E12" sqref="E12"/>
      <selection pane="bottomLeft" activeCell="E12" sqref="E12"/>
      <selection pane="bottomRight" activeCell="AF8" sqref="AF8"/>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A1" s="26"/>
      <c r="B1" s="112" t="s">
        <v>258</v>
      </c>
      <c r="C1" s="112"/>
      <c r="D1" s="112"/>
      <c r="E1" s="112"/>
      <c r="F1" s="112"/>
      <c r="G1" s="34"/>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4"/>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4" t="s">
        <v>2</v>
      </c>
      <c r="C3" s="125"/>
      <c r="D3" s="134" t="str">
        <f>'Cover sheet'!C5</f>
        <v>Dee Valley Water</v>
      </c>
      <c r="E3" s="135"/>
      <c r="F3" s="136"/>
      <c r="G3" s="44"/>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24" t="s">
        <v>332</v>
      </c>
      <c r="C4" s="125"/>
      <c r="D4" s="134" t="str">
        <f>'Cover sheet'!C6</f>
        <v>Wrexham</v>
      </c>
      <c r="E4" s="135"/>
      <c r="F4" s="136"/>
      <c r="G4" s="44"/>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4"/>
      <c r="H5" s="138" t="s">
        <v>60</v>
      </c>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27" t="s">
        <v>61</v>
      </c>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row>
    <row r="6" spans="1:88" ht="15" thickBot="1" x14ac:dyDescent="0.25">
      <c r="A6" s="26"/>
      <c r="B6" s="70" t="s">
        <v>336</v>
      </c>
      <c r="C6" s="20" t="s">
        <v>23</v>
      </c>
      <c r="D6" s="21" t="s">
        <v>24</v>
      </c>
      <c r="E6" s="21" t="s">
        <v>25</v>
      </c>
      <c r="F6" s="93" t="s">
        <v>335</v>
      </c>
      <c r="G6" s="44"/>
      <c r="H6" s="21" t="s">
        <v>62</v>
      </c>
      <c r="I6" s="21" t="s">
        <v>63</v>
      </c>
      <c r="J6" s="21" t="s">
        <v>64</v>
      </c>
      <c r="K6" s="21" t="s">
        <v>65</v>
      </c>
      <c r="L6" s="21" t="s">
        <v>66</v>
      </c>
      <c r="M6" s="21" t="s">
        <v>67</v>
      </c>
      <c r="N6" s="21" t="s">
        <v>68</v>
      </c>
      <c r="O6" s="21" t="s">
        <v>69</v>
      </c>
      <c r="P6" s="21" t="s">
        <v>70</v>
      </c>
      <c r="Q6" s="21" t="s">
        <v>71</v>
      </c>
      <c r="R6" s="21" t="s">
        <v>72</v>
      </c>
      <c r="S6" s="21" t="s">
        <v>73</v>
      </c>
      <c r="T6" s="21" t="s">
        <v>74</v>
      </c>
      <c r="U6" s="21" t="s">
        <v>75</v>
      </c>
      <c r="V6" s="21" t="s">
        <v>76</v>
      </c>
      <c r="W6" s="21" t="s">
        <v>77</v>
      </c>
      <c r="X6" s="21" t="s">
        <v>78</v>
      </c>
      <c r="Y6" s="21" t="s">
        <v>79</v>
      </c>
      <c r="Z6" s="21" t="s">
        <v>80</v>
      </c>
      <c r="AA6" s="21" t="s">
        <v>81</v>
      </c>
      <c r="AB6" s="21" t="s">
        <v>82</v>
      </c>
      <c r="AC6" s="21" t="s">
        <v>83</v>
      </c>
      <c r="AD6" s="21" t="s">
        <v>84</v>
      </c>
      <c r="AE6" s="21" t="s">
        <v>85</v>
      </c>
      <c r="AF6" s="21" t="s">
        <v>86</v>
      </c>
      <c r="AG6" s="21" t="s">
        <v>87</v>
      </c>
      <c r="AH6" s="21" t="s">
        <v>88</v>
      </c>
      <c r="AI6" s="21" t="s">
        <v>89</v>
      </c>
      <c r="AJ6" s="21" t="s">
        <v>90</v>
      </c>
      <c r="AK6" s="21" t="s">
        <v>91</v>
      </c>
      <c r="AL6" s="21" t="s">
        <v>92</v>
      </c>
      <c r="AM6" s="21" t="s">
        <v>93</v>
      </c>
      <c r="AN6" s="21" t="s">
        <v>94</v>
      </c>
      <c r="AO6" s="21" t="s">
        <v>95</v>
      </c>
      <c r="AP6" s="21" t="s">
        <v>96</v>
      </c>
      <c r="AQ6" s="21" t="s">
        <v>97</v>
      </c>
      <c r="AR6" s="21" t="s">
        <v>98</v>
      </c>
      <c r="AS6" s="21" t="s">
        <v>99</v>
      </c>
      <c r="AT6" s="21" t="s">
        <v>100</v>
      </c>
      <c r="AU6" s="21" t="s">
        <v>101</v>
      </c>
      <c r="AV6" s="21" t="s">
        <v>102</v>
      </c>
      <c r="AW6" s="21" t="s">
        <v>103</v>
      </c>
      <c r="AX6" s="21" t="s">
        <v>104</v>
      </c>
      <c r="AY6" s="21" t="s">
        <v>105</v>
      </c>
      <c r="AZ6" s="21" t="s">
        <v>106</v>
      </c>
      <c r="BA6" s="21" t="s">
        <v>107</v>
      </c>
      <c r="BB6" s="21" t="s">
        <v>108</v>
      </c>
      <c r="BC6" s="21" t="s">
        <v>109</v>
      </c>
      <c r="BD6" s="21" t="s">
        <v>110</v>
      </c>
      <c r="BE6" s="21" t="s">
        <v>111</v>
      </c>
      <c r="BF6" s="21" t="s">
        <v>112</v>
      </c>
      <c r="BG6" s="21" t="s">
        <v>113</v>
      </c>
      <c r="BH6" s="21" t="s">
        <v>114</v>
      </c>
      <c r="BI6" s="21" t="s">
        <v>115</v>
      </c>
      <c r="BJ6" s="21" t="s">
        <v>116</v>
      </c>
      <c r="BK6" s="21" t="s">
        <v>117</v>
      </c>
      <c r="BL6" s="21" t="s">
        <v>118</v>
      </c>
      <c r="BM6" s="21" t="s">
        <v>119</v>
      </c>
      <c r="BN6" s="21" t="s">
        <v>120</v>
      </c>
      <c r="BO6" s="21" t="s">
        <v>121</v>
      </c>
      <c r="BP6" s="21" t="s">
        <v>122</v>
      </c>
      <c r="BQ6" s="21" t="s">
        <v>123</v>
      </c>
      <c r="BR6" s="21" t="s">
        <v>124</v>
      </c>
      <c r="BS6" s="21" t="s">
        <v>125</v>
      </c>
      <c r="BT6" s="21" t="s">
        <v>126</v>
      </c>
      <c r="BU6" s="21" t="s">
        <v>127</v>
      </c>
      <c r="BV6" s="21" t="s">
        <v>128</v>
      </c>
      <c r="BW6" s="21" t="s">
        <v>129</v>
      </c>
      <c r="BX6" s="21" t="s">
        <v>130</v>
      </c>
      <c r="BY6" s="21" t="s">
        <v>131</v>
      </c>
      <c r="BZ6" s="21" t="s">
        <v>132</v>
      </c>
      <c r="CA6" s="21" t="s">
        <v>133</v>
      </c>
      <c r="CB6" s="21" t="s">
        <v>134</v>
      </c>
      <c r="CC6" s="21" t="s">
        <v>135</v>
      </c>
      <c r="CD6" s="21" t="s">
        <v>136</v>
      </c>
      <c r="CE6" s="21" t="s">
        <v>137</v>
      </c>
      <c r="CF6" s="21" t="s">
        <v>138</v>
      </c>
      <c r="CG6" s="21" t="s">
        <v>139</v>
      </c>
      <c r="CH6" s="21" t="s">
        <v>140</v>
      </c>
      <c r="CI6" s="21" t="s">
        <v>141</v>
      </c>
      <c r="CJ6" s="21" t="s">
        <v>142</v>
      </c>
    </row>
    <row r="7" spans="1:88" ht="51" x14ac:dyDescent="0.2">
      <c r="B7" s="71">
        <v>1</v>
      </c>
      <c r="C7" s="35" t="s">
        <v>212</v>
      </c>
      <c r="D7" s="36" t="s">
        <v>259</v>
      </c>
      <c r="E7" s="36" t="s">
        <v>49</v>
      </c>
      <c r="F7" s="36">
        <v>2</v>
      </c>
      <c r="H7" s="101">
        <v>41.884858781422771</v>
      </c>
      <c r="I7" s="101">
        <v>41.636574654738283</v>
      </c>
      <c r="J7" s="101">
        <v>41.229953754318807</v>
      </c>
      <c r="K7" s="101">
        <v>40.844413415777915</v>
      </c>
      <c r="L7" s="101">
        <v>40.475005009118739</v>
      </c>
      <c r="M7" s="101">
        <v>40.166870801715596</v>
      </c>
      <c r="N7" s="101">
        <v>39.874677273652921</v>
      </c>
      <c r="O7" s="101">
        <v>39.597524350199272</v>
      </c>
      <c r="P7" s="101">
        <v>39.333614362100846</v>
      </c>
      <c r="Q7" s="101">
        <v>39.083683835293151</v>
      </c>
      <c r="R7" s="101">
        <v>38.899854050877799</v>
      </c>
      <c r="S7" s="101">
        <v>38.727599229836088</v>
      </c>
      <c r="T7" s="101">
        <v>38.58130072531258</v>
      </c>
      <c r="U7" s="101">
        <v>38.443052496577124</v>
      </c>
      <c r="V7" s="101">
        <v>38.311640191805523</v>
      </c>
      <c r="W7" s="101">
        <v>38.188087532576212</v>
      </c>
      <c r="X7" s="101">
        <v>38.070301543940381</v>
      </c>
      <c r="Y7" s="101">
        <v>37.960066131640026</v>
      </c>
      <c r="Z7" s="101">
        <v>37.85687697378664</v>
      </c>
      <c r="AA7" s="101">
        <v>37.759998671366503</v>
      </c>
      <c r="AB7" s="101">
        <v>37.674630539137297</v>
      </c>
      <c r="AC7" s="101">
        <v>37.594001637734578</v>
      </c>
      <c r="AD7" s="101">
        <v>37.524003211818858</v>
      </c>
      <c r="AE7" s="101">
        <v>37.45289134216479</v>
      </c>
      <c r="AF7" s="101">
        <v>37.386381859675794</v>
      </c>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40"/>
    </row>
    <row r="8" spans="1:88" ht="51" x14ac:dyDescent="0.2">
      <c r="B8" s="71">
        <f>B7+1</f>
        <v>2</v>
      </c>
      <c r="C8" s="30" t="s">
        <v>215</v>
      </c>
      <c r="D8" s="31" t="s">
        <v>261</v>
      </c>
      <c r="E8" s="31" t="s">
        <v>49</v>
      </c>
      <c r="F8" s="31">
        <v>2</v>
      </c>
      <c r="H8" s="101">
        <v>50.253566666666671</v>
      </c>
      <c r="I8" s="101">
        <v>50.22023333333334</v>
      </c>
      <c r="J8" s="101">
        <v>50.186900000000001</v>
      </c>
      <c r="K8" s="101">
        <v>50.15356666666667</v>
      </c>
      <c r="L8" s="101">
        <v>50.120233333333339</v>
      </c>
      <c r="M8" s="101">
        <v>50.086900000000007</v>
      </c>
      <c r="N8" s="101">
        <v>50.053566666666669</v>
      </c>
      <c r="O8" s="101">
        <v>50.020233333333337</v>
      </c>
      <c r="P8" s="101">
        <v>49.986900000000006</v>
      </c>
      <c r="Q8" s="101">
        <v>49.953566666666674</v>
      </c>
      <c r="R8" s="101">
        <v>49.928566666666669</v>
      </c>
      <c r="S8" s="101">
        <v>49.920233333333336</v>
      </c>
      <c r="T8" s="101">
        <v>49.911900000000003</v>
      </c>
      <c r="U8" s="101">
        <v>49.90356666666667</v>
      </c>
      <c r="V8" s="101">
        <v>49.895233333333337</v>
      </c>
      <c r="W8" s="101">
        <v>49.886900000000004</v>
      </c>
      <c r="X8" s="101">
        <v>49.878566666666671</v>
      </c>
      <c r="Y8" s="101">
        <v>49.870233333333339</v>
      </c>
      <c r="Z8" s="101">
        <v>49.861900000000006</v>
      </c>
      <c r="AA8" s="101">
        <v>49.853566666666673</v>
      </c>
      <c r="AB8" s="101">
        <v>49.84523333333334</v>
      </c>
      <c r="AC8" s="101">
        <v>49.836900000000007</v>
      </c>
      <c r="AD8" s="101">
        <v>49.828566666666674</v>
      </c>
      <c r="AE8" s="101">
        <v>49.820233333333334</v>
      </c>
      <c r="AF8" s="101">
        <v>49.811900000000001</v>
      </c>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row>
    <row r="9" spans="1:88" ht="51" x14ac:dyDescent="0.2">
      <c r="B9" s="71">
        <f t="shared" ref="B9:B11" si="0">B8+1</f>
        <v>3</v>
      </c>
      <c r="C9" s="30" t="s">
        <v>218</v>
      </c>
      <c r="D9" s="31" t="s">
        <v>263</v>
      </c>
      <c r="E9" s="31" t="s">
        <v>49</v>
      </c>
      <c r="F9" s="31">
        <v>2</v>
      </c>
      <c r="H9" s="101">
        <v>49.273566666666675</v>
      </c>
      <c r="I9" s="101">
        <v>49.240233333333343</v>
      </c>
      <c r="J9" s="101">
        <v>49.206900000000005</v>
      </c>
      <c r="K9" s="101">
        <v>49.173566666666673</v>
      </c>
      <c r="L9" s="101">
        <v>49.140233333333342</v>
      </c>
      <c r="M9" s="101">
        <v>49.10690000000001</v>
      </c>
      <c r="N9" s="101">
        <v>49.073566666666672</v>
      </c>
      <c r="O9" s="101">
        <v>49.04023333333334</v>
      </c>
      <c r="P9" s="101">
        <v>49.006900000000009</v>
      </c>
      <c r="Q9" s="101">
        <v>48.973566666666677</v>
      </c>
      <c r="R9" s="101">
        <v>48.948566666666672</v>
      </c>
      <c r="S9" s="101">
        <v>48.940233333333339</v>
      </c>
      <c r="T9" s="101">
        <v>48.931900000000006</v>
      </c>
      <c r="U9" s="101">
        <v>48.923566666666673</v>
      </c>
      <c r="V9" s="101">
        <v>48.91523333333334</v>
      </c>
      <c r="W9" s="101">
        <v>48.906900000000007</v>
      </c>
      <c r="X9" s="101">
        <v>48.898566666666675</v>
      </c>
      <c r="Y9" s="101">
        <v>48.890233333333342</v>
      </c>
      <c r="Z9" s="101">
        <v>48.881900000000009</v>
      </c>
      <c r="AA9" s="101">
        <v>48.873566666666676</v>
      </c>
      <c r="AB9" s="101">
        <v>48.865233333333343</v>
      </c>
      <c r="AC9" s="101">
        <v>48.85690000000001</v>
      </c>
      <c r="AD9" s="101">
        <v>48.848566666666677</v>
      </c>
      <c r="AE9" s="101">
        <v>48.840233333333337</v>
      </c>
      <c r="AF9" s="101">
        <v>48.831900000000005</v>
      </c>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row>
    <row r="10" spans="1:88" ht="51" x14ac:dyDescent="0.2">
      <c r="B10" s="71">
        <f t="shared" si="0"/>
        <v>4</v>
      </c>
      <c r="C10" s="30" t="s">
        <v>221</v>
      </c>
      <c r="D10" s="31" t="s">
        <v>265</v>
      </c>
      <c r="E10" s="31" t="s">
        <v>49</v>
      </c>
      <c r="F10" s="31">
        <v>2</v>
      </c>
      <c r="H10" s="101">
        <v>2.2691999999999997</v>
      </c>
      <c r="I10" s="101">
        <v>2.2764999999999995</v>
      </c>
      <c r="J10" s="101">
        <v>2.2837999999999994</v>
      </c>
      <c r="K10" s="101">
        <v>2.2910999999999992</v>
      </c>
      <c r="L10" s="101">
        <v>2.2983999999999991</v>
      </c>
      <c r="M10" s="101">
        <v>2.305699999999999</v>
      </c>
      <c r="N10" s="101">
        <v>2.3129999999999988</v>
      </c>
      <c r="O10" s="101">
        <v>2.3202999999999987</v>
      </c>
      <c r="P10" s="101">
        <v>2.3275999999999986</v>
      </c>
      <c r="Q10" s="101">
        <v>2.3348999999999984</v>
      </c>
      <c r="R10" s="101">
        <v>2.3421999999999983</v>
      </c>
      <c r="S10" s="101">
        <v>2.3494999999999981</v>
      </c>
      <c r="T10" s="101">
        <v>2.356799999999998</v>
      </c>
      <c r="U10" s="101">
        <v>2.3640999999999979</v>
      </c>
      <c r="V10" s="101">
        <v>2.3713999999999977</v>
      </c>
      <c r="W10" s="101">
        <v>2.3786999999999976</v>
      </c>
      <c r="X10" s="101">
        <v>2.3859999999999975</v>
      </c>
      <c r="Y10" s="101">
        <v>2.3932999999999973</v>
      </c>
      <c r="Z10" s="101">
        <v>2.4005999999999972</v>
      </c>
      <c r="AA10" s="101">
        <v>2.407899999999997</v>
      </c>
      <c r="AB10" s="101">
        <v>2.4151999999999969</v>
      </c>
      <c r="AC10" s="101">
        <v>2.4224999999999968</v>
      </c>
      <c r="AD10" s="101">
        <v>2.4297999999999966</v>
      </c>
      <c r="AE10" s="101">
        <v>2.4370999999999965</v>
      </c>
      <c r="AF10" s="101">
        <v>2.4443999999999964</v>
      </c>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row>
    <row r="11" spans="1:88" ht="51" x14ac:dyDescent="0.2">
      <c r="B11" s="71">
        <f t="shared" si="0"/>
        <v>5</v>
      </c>
      <c r="C11" s="30" t="s">
        <v>224</v>
      </c>
      <c r="D11" s="31" t="s">
        <v>266</v>
      </c>
      <c r="E11" s="31" t="s">
        <v>49</v>
      </c>
      <c r="F11" s="31">
        <v>2</v>
      </c>
      <c r="H11" s="103">
        <v>5.1195078852439035</v>
      </c>
      <c r="I11" s="103">
        <v>5.3271586785950609</v>
      </c>
      <c r="J11" s="103">
        <v>5.6931462456811985</v>
      </c>
      <c r="K11" s="103">
        <v>6.0380532508887592</v>
      </c>
      <c r="L11" s="103">
        <v>6.3668283242146035</v>
      </c>
      <c r="M11" s="103">
        <v>6.6343291982844148</v>
      </c>
      <c r="N11" s="103">
        <v>6.8858893930137519</v>
      </c>
      <c r="O11" s="103">
        <v>7.1224089831340693</v>
      </c>
      <c r="P11" s="103">
        <v>7.3456856378991642</v>
      </c>
      <c r="Q11" s="103">
        <v>7.5549828313735281</v>
      </c>
      <c r="R11" s="103">
        <v>7.7065126157888741</v>
      </c>
      <c r="S11" s="103">
        <v>7.8631341034972531</v>
      </c>
      <c r="T11" s="103">
        <v>7.9937992746874276</v>
      </c>
      <c r="U11" s="103">
        <v>8.116414170089552</v>
      </c>
      <c r="V11" s="103">
        <v>8.2321931415278193</v>
      </c>
      <c r="W11" s="103">
        <v>8.340112467423797</v>
      </c>
      <c r="X11" s="103">
        <v>8.4422651227262957</v>
      </c>
      <c r="Y11" s="103">
        <v>8.5368672016933189</v>
      </c>
      <c r="Z11" s="103">
        <v>8.6244230262133712</v>
      </c>
      <c r="AA11" s="103">
        <v>8.7056679953001748</v>
      </c>
      <c r="AB11" s="103">
        <v>8.7754027941960491</v>
      </c>
      <c r="AC11" s="103">
        <v>8.8403983622654358</v>
      </c>
      <c r="AD11" s="103">
        <v>8.8947634548478227</v>
      </c>
      <c r="AE11" s="103">
        <v>8.95024199116855</v>
      </c>
      <c r="AF11" s="103">
        <v>9.0011181403242144</v>
      </c>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row>
    <row r="12" spans="1:88" x14ac:dyDescent="0.2"/>
    <row r="13" spans="1:88" x14ac:dyDescent="0.2"/>
    <row r="14" spans="1:88" x14ac:dyDescent="0.2"/>
    <row r="15" spans="1:88" ht="15" x14ac:dyDescent="0.25">
      <c r="B15" s="55" t="s">
        <v>338</v>
      </c>
      <c r="C15" s="26"/>
    </row>
    <row r="16" spans="1:88" x14ac:dyDescent="0.2">
      <c r="B16" s="26"/>
      <c r="C16" s="26"/>
    </row>
    <row r="17" spans="2:9" x14ac:dyDescent="0.2">
      <c r="B17" s="56"/>
      <c r="C17" s="26" t="s">
        <v>339</v>
      </c>
    </row>
    <row r="18" spans="2:9" x14ac:dyDescent="0.2">
      <c r="B18" s="26"/>
      <c r="C18" s="26"/>
    </row>
    <row r="19" spans="2:9" x14ac:dyDescent="0.2">
      <c r="B19" s="57"/>
      <c r="C19" s="26" t="s">
        <v>340</v>
      </c>
    </row>
    <row r="20" spans="2:9" x14ac:dyDescent="0.2"/>
    <row r="21" spans="2:9" x14ac:dyDescent="0.2"/>
    <row r="22" spans="2:9" x14ac:dyDescent="0.2"/>
    <row r="23" spans="2:9" s="26" customFormat="1" ht="15" x14ac:dyDescent="0.25">
      <c r="B23" s="128" t="s">
        <v>348</v>
      </c>
      <c r="C23" s="129"/>
      <c r="D23" s="129"/>
      <c r="E23" s="129"/>
      <c r="F23" s="129"/>
      <c r="G23" s="129"/>
      <c r="H23" s="129"/>
      <c r="I23" s="130"/>
    </row>
    <row r="24" spans="2:9" x14ac:dyDescent="0.2"/>
    <row r="25" spans="2:9" s="6" customFormat="1" ht="13.5" x14ac:dyDescent="0.2">
      <c r="B25" s="59" t="s">
        <v>336</v>
      </c>
      <c r="C25" s="131" t="s">
        <v>334</v>
      </c>
      <c r="D25" s="131"/>
      <c r="E25" s="131"/>
      <c r="F25" s="131"/>
      <c r="G25" s="131"/>
      <c r="H25" s="131"/>
      <c r="I25" s="131"/>
    </row>
    <row r="26" spans="2:9" s="6" customFormat="1" ht="76.900000000000006" customHeight="1" x14ac:dyDescent="0.2">
      <c r="B26" s="60">
        <v>1</v>
      </c>
      <c r="C26" s="119" t="s">
        <v>260</v>
      </c>
      <c r="D26" s="120"/>
      <c r="E26" s="120"/>
      <c r="F26" s="120"/>
      <c r="G26" s="120"/>
      <c r="H26" s="120"/>
      <c r="I26" s="120"/>
    </row>
    <row r="27" spans="2:9" s="6" customFormat="1" ht="54" customHeight="1" x14ac:dyDescent="0.2">
      <c r="B27" s="60">
        <v>2</v>
      </c>
      <c r="C27" s="119" t="s">
        <v>262</v>
      </c>
      <c r="D27" s="120"/>
      <c r="E27" s="120"/>
      <c r="F27" s="120"/>
      <c r="G27" s="120"/>
      <c r="H27" s="120"/>
      <c r="I27" s="120"/>
    </row>
    <row r="28" spans="2:9" s="6" customFormat="1" ht="58.15" customHeight="1" x14ac:dyDescent="0.2">
      <c r="B28" s="60">
        <v>3</v>
      </c>
      <c r="C28" s="119" t="s">
        <v>264</v>
      </c>
      <c r="D28" s="120"/>
      <c r="E28" s="120"/>
      <c r="F28" s="120"/>
      <c r="G28" s="120"/>
      <c r="H28" s="120"/>
      <c r="I28" s="120"/>
    </row>
    <row r="29" spans="2:9" s="6" customFormat="1" ht="61.15" customHeight="1" x14ac:dyDescent="0.2">
      <c r="B29" s="60">
        <v>4</v>
      </c>
      <c r="C29" s="119" t="s">
        <v>223</v>
      </c>
      <c r="D29" s="120"/>
      <c r="E29" s="120"/>
      <c r="F29" s="120"/>
      <c r="G29" s="120"/>
      <c r="H29" s="120"/>
      <c r="I29" s="120"/>
    </row>
    <row r="30" spans="2:9" s="6" customFormat="1" ht="58.5" customHeight="1" x14ac:dyDescent="0.2">
      <c r="B30" s="60">
        <v>5</v>
      </c>
      <c r="C30" s="119" t="s">
        <v>267</v>
      </c>
      <c r="D30" s="120"/>
      <c r="E30" s="120"/>
      <c r="F30" s="120"/>
      <c r="G30" s="120"/>
      <c r="H30" s="120"/>
      <c r="I30" s="120"/>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sheet="1" objects="1" scenarios="1" selectLockedCells="1" selectUnlockedCells="1"/>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C0A3F10BD739C4798EF190B304BAC8F" ma:contentTypeVersion="0" ma:contentTypeDescription="Create a new document." ma:contentTypeScope="" ma:versionID="b2a38641c3df65460243210a5f3ff7d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B505F09-1AD7-47E1-880A-1E18A344DD5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DCA270E-DCF9-4AF5-85A5-482A1B1ADF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Franks, Elizabeth</cp:lastModifiedBy>
  <dcterms:created xsi:type="dcterms:W3CDTF">2017-04-19T07:39:06Z</dcterms:created>
  <dcterms:modified xsi:type="dcterms:W3CDTF">2018-03-20T15:19:01Z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0x0101006C0A3F10BD739C4798EF190B304BAC8F</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_MarkAsFinal">
    <vt:bool>true</vt:bool>
  </property>
</Properties>
</file>