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Water Strategy\Water Resources Strategy\Regulation\WRMP\09 WRMP 2019\22 Market Information tables\Files\HD\"/>
    </mc:Choice>
  </mc:AlternateContent>
  <bookViews>
    <workbookView xWindow="0" yWindow="0" windowWidth="25200" windowHeight="11985" tabRatio="78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20" l="1"/>
  <c r="D3" i="20"/>
  <c r="D4" i="19"/>
  <c r="D3" i="19"/>
  <c r="B9" i="19"/>
  <c r="B10" i="19" s="1"/>
  <c r="B11" i="19" s="1"/>
  <c r="B8" i="19"/>
  <c r="D4" i="18"/>
  <c r="D3" i="18"/>
  <c r="D4" i="17"/>
  <c r="D3" i="17"/>
  <c r="D4" i="16"/>
  <c r="D3" i="16"/>
  <c r="B8" i="16"/>
  <c r="B9" i="16" s="1"/>
  <c r="B10" i="16" s="1"/>
  <c r="B11" i="16" s="1"/>
  <c r="D4" i="15"/>
  <c r="D3" i="15"/>
  <c r="B49" i="15"/>
  <c r="B50" i="15"/>
  <c r="B48" i="15"/>
  <c r="B41" i="15"/>
  <c r="B42" i="15" s="1"/>
  <c r="B43" i="15" s="1"/>
  <c r="B44" i="15" s="1"/>
  <c r="B45" i="15" s="1"/>
  <c r="B46" i="15" s="1"/>
  <c r="B47" i="15" s="1"/>
  <c r="B37" i="15"/>
  <c r="B38" i="15" s="1"/>
  <c r="B39" i="15" s="1"/>
  <c r="B40" i="15" s="1"/>
  <c r="D4" i="14"/>
  <c r="D3" i="14"/>
  <c r="B28" i="14"/>
  <c r="B29" i="14" s="1"/>
  <c r="B30" i="14" s="1"/>
  <c r="B31" i="14" s="1"/>
  <c r="B32" i="14" s="1"/>
  <c r="B8" i="14"/>
  <c r="B9" i="14" s="1"/>
  <c r="B10" i="14" s="1"/>
  <c r="B11" i="14" s="1"/>
  <c r="B12" i="14" s="1"/>
  <c r="D4" i="12" l="1"/>
  <c r="D3" i="12"/>
  <c r="C1" i="2" l="1"/>
  <c r="D1" i="3" l="1"/>
</calcChain>
</file>

<file path=xl/comments1.xml><?xml version="1.0" encoding="utf-8"?>
<comments xmlns="http://schemas.openxmlformats.org/spreadsheetml/2006/main">
  <authors>
    <author>Everitt, Helen</author>
  </authors>
  <commentList>
    <comment ref="J7" authorId="0" shapeId="0">
      <text>
        <r>
          <rPr>
            <b/>
            <sz val="9"/>
            <color indexed="81"/>
            <rFont val="Tahoma"/>
            <charset val="1"/>
          </rPr>
          <t>Everitt, Helen:</t>
        </r>
        <r>
          <rPr>
            <sz val="9"/>
            <color indexed="81"/>
            <rFont val="Tahoma"/>
            <charset val="1"/>
          </rPr>
          <t xml:space="preserve">
These values are company wide and not WRZ specific</t>
        </r>
      </text>
    </comment>
    <comment ref="K7" authorId="0" shapeId="0">
      <text>
        <r>
          <rPr>
            <b/>
            <sz val="9"/>
            <color indexed="81"/>
            <rFont val="Tahoma"/>
            <charset val="1"/>
          </rPr>
          <t>Everitt, Helen:</t>
        </r>
        <r>
          <rPr>
            <sz val="9"/>
            <color indexed="81"/>
            <rFont val="Tahoma"/>
            <charset val="1"/>
          </rPr>
          <t xml:space="preserve">
These values are company wide and not WRZ specific</t>
        </r>
      </text>
    </comment>
  </commentList>
</comments>
</file>

<file path=xl/sharedStrings.xml><?xml version="1.0" encoding="utf-8"?>
<sst xmlns="http://schemas.openxmlformats.org/spreadsheetml/2006/main" count="1066" uniqueCount="439">
  <si>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</si>
  <si>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</si>
  <si>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</si>
  <si>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</si>
  <si>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</si>
  <si>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</si>
  <si>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</si>
  <si>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</si>
  <si>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</si>
  <si>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</si>
  <si>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</si>
  <si>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</si>
  <si>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</si>
  <si>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</si>
  <si>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</si>
  <si>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</si>
  <si>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</si>
  <si>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</si>
  <si>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</si>
  <si>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</si>
  <si>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</si>
  <si>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</si>
  <si>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</si>
  <si>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</si>
  <si>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</si>
  <si>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</si>
  <si>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</si>
  <si>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</si>
  <si>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</si>
  <si>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</si>
  <si>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</si>
  <si>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</si>
  <si>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</si>
  <si>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</si>
  <si>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</si>
  <si>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</si>
  <si>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</si>
  <si>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</si>
  <si>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</si>
  <si>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</si>
  <si>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</si>
  <si>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</si>
  <si>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</si>
  <si>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</si>
  <si>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</si>
  <si>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</si>
  <si>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</si>
  <si>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</si>
  <si>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</si>
  <si>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</si>
  <si>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</si>
  <si>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</si>
  <si>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</si>
  <si>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</si>
  <si>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</si>
  <si>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</si>
  <si>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</si>
  <si>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</si>
  <si>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</si>
  <si>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</si>
  <si>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</si>
  <si>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</si>
  <si>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</si>
  <si>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</si>
  <si>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</si>
  <si>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</si>
  <si>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</si>
  <si>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</si>
  <si>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</si>
  <si>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</si>
  <si>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</si>
  <si>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</si>
  <si>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</si>
  <si>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</si>
  <si>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</si>
  <si>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</si>
  <si>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</si>
  <si>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</si>
  <si>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</si>
  <si>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</si>
  <si>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</si>
  <si>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</si>
  <si>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</si>
  <si>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</si>
  <si>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</si>
  <si>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</si>
  <si>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</si>
  <si>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</si>
  <si>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</si>
  <si>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</si>
  <si>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</si>
  <si>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</si>
  <si>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</si>
  <si>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</si>
  <si>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</si>
  <si>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</si>
  <si>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</si>
  <si>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</si>
  <si>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</si>
  <si>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</si>
  <si>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</si>
  <si>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</si>
  <si>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</si>
  <si>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</si>
  <si>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</si>
  <si>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</si>
  <si>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</si>
  <si>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</si>
  <si>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</si>
  <si>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</si>
  <si>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</si>
  <si>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</si>
  <si>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</si>
  <si>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</si>
  <si>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</si>
  <si>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</si>
  <si>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</si>
  <si>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</si>
  <si>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</si>
  <si>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</si>
  <si>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</si>
  <si>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</si>
  <si>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</si>
  <si>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</si>
  <si>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</si>
  <si>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</si>
  <si>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</si>
  <si>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</si>
  <si>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</si>
  <si>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</si>
  <si>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</si>
  <si>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</si>
  <si>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</si>
  <si>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</si>
  <si>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</si>
  <si>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</si>
  <si>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</si>
  <si>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</si>
  <si>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</si>
  <si>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</si>
  <si>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</si>
  <si>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</si>
  <si>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</si>
  <si>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</si>
  <si>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</si>
  <si>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</si>
  <si>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</si>
  <si>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</si>
  <si>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</si>
  <si>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</si>
  <si>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</si>
  <si>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</si>
  <si>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</si>
  <si>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</si>
  <si>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</si>
  <si>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</si>
  <si>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</si>
  <si>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</si>
  <si>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</si>
  <si>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</si>
  <si>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</si>
  <si>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</si>
  <si>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</si>
  <si>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</si>
  <si>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</si>
  <si>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</si>
  <si>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</si>
  <si>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</si>
  <si>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</si>
  <si>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</si>
  <si>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</si>
  <si>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</si>
  <si>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</si>
  <si>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</si>
  <si>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</si>
  <si>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</si>
  <si>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</si>
  <si>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</si>
  <si>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</si>
  <si>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</si>
  <si>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</si>
  <si>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</si>
  <si>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</si>
  <si>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</si>
  <si>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</si>
  <si>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</si>
  <si>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</si>
  <si>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</si>
  <si>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</si>
  <si>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</si>
  <si>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</si>
  <si>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</si>
  <si>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</si>
  <si>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</si>
  <si>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</si>
  <si>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</si>
  <si>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</si>
  <si>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</si>
  <si>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</si>
  <si>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</si>
  <si>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</si>
  <si>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</si>
  <si>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</si>
  <si>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</si>
  <si>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</si>
  <si>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</si>
  <si>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</si>
  <si>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</si>
  <si>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</si>
  <si>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</si>
  <si>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</si>
  <si>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</si>
  <si>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</si>
  <si>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</si>
  <si>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</si>
  <si>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</si>
  <si>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</si>
  <si>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</si>
  <si>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</si>
  <si>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</si>
  <si>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</si>
  <si>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</si>
  <si>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</si>
  <si>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</si>
  <si>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</si>
  <si>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</si>
  <si>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</si>
  <si>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</si>
  <si>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</si>
  <si>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</si>
  <si>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</si>
  <si>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</si>
  <si>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</si>
  <si>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</si>
  <si>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</si>
  <si>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</si>
  <si>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</si>
  <si>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</si>
  <si>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</si>
  <si>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</si>
  <si>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</si>
  <si>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</si>
  <si>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</si>
  <si>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</si>
  <si>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</si>
  <si>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</si>
  <si>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</si>
  <si>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</si>
  <si>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</si>
  <si>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</si>
  <si>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</si>
  <si>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</si>
  <si>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</si>
  <si>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</si>
  <si>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</si>
  <si>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</si>
  <si>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</si>
  <si>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</si>
  <si>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</si>
  <si>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</si>
  <si>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</si>
  <si>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</si>
  <si>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</si>
  <si>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</si>
  <si>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</si>
  <si>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</si>
  <si>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</si>
  <si>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</si>
  <si>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</si>
  <si>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</si>
  <si>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</si>
  <si>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</si>
  <si>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</si>
  <si>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</si>
  <si>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</si>
  <si>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</si>
  <si>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</si>
  <si>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</si>
  <si>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</si>
  <si>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</si>
  <si>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</si>
  <si>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</si>
  <si>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</si>
  <si>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</si>
  <si>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</si>
  <si>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</si>
  <si>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</si>
  <si>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</si>
  <si>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</si>
  <si>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</si>
  <si>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</si>
  <si>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</si>
  <si>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</si>
  <si>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</si>
  <si>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</si>
  <si>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</si>
  <si>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</si>
  <si>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</si>
  <si>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</si>
  <si>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</si>
  <si>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</si>
  <si>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</si>
  <si>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</si>
  <si>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</si>
  <si>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</si>
  <si>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</si>
  <si>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</si>
  <si>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</si>
  <si>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</si>
  <si>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</si>
  <si>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</si>
  <si>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</si>
  <si>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</si>
  <si>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</si>
  <si>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</si>
  <si>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</si>
  <si>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</si>
  <si>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</si>
  <si>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</si>
  <si>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</si>
  <si>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</si>
  <si>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</si>
  <si>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</si>
  <si>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</si>
  <si>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</si>
  <si>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</si>
  <si>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</si>
  <si>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</si>
  <si>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</si>
  <si>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</si>
  <si>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</si>
  <si>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</si>
  <si>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</si>
  <si>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</si>
  <si>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</si>
  <si>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</si>
  <si>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</si>
  <si>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</si>
  <si>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</si>
  <si>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</si>
  <si>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</si>
  <si>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</si>
  <si>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</si>
  <si>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</si>
  <si>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</si>
  <si>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</si>
  <si>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</si>
  <si>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</si>
  <si>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</si>
  <si>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</si>
  <si>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</si>
  <si>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</si>
  <si>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</si>
  <si>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</si>
  <si>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</si>
  <si>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</si>
  <si>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</si>
  <si>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</si>
  <si>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</si>
  <si>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</si>
  <si>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</si>
  <si>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</si>
  <si>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</si>
  <si>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</si>
  <si>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</si>
  <si>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</si>
  <si>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</si>
  <si>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</si>
  <si>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</si>
  <si>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</si>
  <si>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</si>
  <si>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</si>
  <si>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</si>
  <si>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</si>
  <si>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</si>
  <si>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</si>
  <si>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</si>
  <si>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</si>
  <si>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</si>
  <si>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</si>
  <si>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</si>
  <si>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</si>
  <si>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</si>
  <si>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</si>
  <si>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</si>
  <si>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</si>
  <si>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</si>
  <si>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</si>
  <si>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Wrexham</t>
  </si>
  <si>
    <t>Dry Year Annual Average</t>
  </si>
  <si>
    <t>FutureConsultation@severntrent.co.uk</t>
  </si>
  <si>
    <t>Approx 85% of water from this zone comes from the River Dee. There is a reduced flow condition in the abstraction licence for times of low flow so this would be a key constraint.
At certain times of the year, a couple of our impounding reservoirs experience increased levels of manganese, resulting in water with high colour and taste levels which is difficult to treat. In addition, some reservoirs are susceptible to algal blooms during warmer weather.</t>
  </si>
  <si>
    <t>No additional constraints</t>
  </si>
  <si>
    <t>Hafren Dyfrdwy</t>
  </si>
  <si>
    <t>N/a</t>
  </si>
  <si>
    <t>See map on WRMP webpage</t>
  </si>
  <si>
    <t>See map on cover sheet. The Wrexham WRZ is split across three local authority areas - Wrexham, Flintshire and Denbighshire. The majority of our customers sit within Wrexham LA area. Wrexham is the main urban conurbation with the zone, with Llangollen the second largest and large sections of rural communities and farmland (mixture of grassland and sheep farming with some arable)</t>
  </si>
  <si>
    <t>See map on the WRMP webpage</t>
  </si>
  <si>
    <t>None</t>
  </si>
  <si>
    <t>Export provided to Severn Trent's Chester WRZ</t>
  </si>
  <si>
    <t>No more than 1 in 40 Temporary Use Bans</t>
  </si>
  <si>
    <t>No more than 1 in 40 non-essential use ban</t>
  </si>
  <si>
    <t xml:space="preserve"> Refer to section A of WRMP</t>
  </si>
  <si>
    <t>(1)  No Data has been entered for this scenario- the only supply side drought measure available (releases from Lower Pen-Y-Cae) supports existing abstractions on the Dee. (2)  No Data has been entered for this scenario- No demand savings have been applied when estimating DO. Thus, implementation of demand restrictions when the Dee Storage System drops into stage 3 is expected to provide higher DOs for each return periods.</t>
  </si>
  <si>
    <t>We do not plan for rota cuts or standpipes. In an extremely severe drought we would consider using them but we do not have a planned frequency for this level of service.</t>
  </si>
  <si>
    <r>
      <t xml:space="preserve">There are currently 3 treatment works within the WRZ but only one which meets the &gt;10Ml/d capacity criteria:
</t>
    </r>
    <r>
      <rPr>
        <b/>
        <sz val="10"/>
        <rFont val="Arial"/>
        <family val="2"/>
      </rPr>
      <t>Works 1 - 9 Ml/d - SW4 -DO constraint</t>
    </r>
    <r>
      <rPr>
        <sz val="10"/>
        <rFont val="Arial"/>
        <family val="2"/>
      </rPr>
      <t xml:space="preserve">
Spare capacity is based on current difference between capacity and DI.</t>
    </r>
  </si>
  <si>
    <t>We have checked the data and our processes by carrying out 1st and 2nd line assurance and 3rd line assurance by internal audit</t>
  </si>
  <si>
    <t>WRMP19</t>
  </si>
  <si>
    <t>Table 1</t>
  </si>
  <si>
    <t>Lines 8, 9 and 15</t>
  </si>
  <si>
    <t>Minor updates to text for clarity</t>
  </si>
  <si>
    <t>Clarity of wording</t>
  </si>
  <si>
    <t>Published Final WRMP</t>
  </si>
  <si>
    <t>Tables 2 -8</t>
  </si>
  <si>
    <t>All Lines</t>
  </si>
  <si>
    <t>All data updated to align with  Final Water Resources Management plan (WRMP)</t>
  </si>
  <si>
    <t>Line 16</t>
  </si>
  <si>
    <t>Updated WTW total to 3 due to a works being mothballed</t>
  </si>
  <si>
    <t>Updated to works totals</t>
  </si>
  <si>
    <t>Line 6</t>
  </si>
  <si>
    <t>Import/Export data included as this zone now includes imports and exports to another water company</t>
  </si>
  <si>
    <t>Company boundary changes</t>
  </si>
  <si>
    <t>Line 1</t>
  </si>
  <si>
    <t>Updated description of boundary areas and maps</t>
  </si>
  <si>
    <t>Active Leakage Control - Supply demand balance scenario</t>
  </si>
  <si>
    <t>ALC1</t>
  </si>
  <si>
    <t>Active leakage management</t>
  </si>
  <si>
    <t>N</t>
  </si>
  <si>
    <t>2020/21</t>
  </si>
  <si>
    <t>Active Leakage Control - National Infrustructure commision scenario</t>
  </si>
  <si>
    <t>ALC2</t>
  </si>
  <si>
    <t>Y</t>
  </si>
  <si>
    <t>Not a chosen scheme, no further work required</t>
  </si>
  <si>
    <t>Not commenced but we have carried out pre-feasibility studies</t>
  </si>
  <si>
    <t>Enhanced Metering</t>
  </si>
  <si>
    <t>EM001</t>
  </si>
  <si>
    <t>Metering other selective</t>
  </si>
  <si>
    <t xml:space="preserve">Line 13 and 14 </t>
  </si>
  <si>
    <t>Updated to reflected latest supply demand balance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</si>
</sst>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sz val="11"/>
      <color rgb="FFFF0000"/>
      <name val="Arial"/>
      <family val="2"/>
    </font>
    <font>
      <sz val="9"/>
      <name val="Arial"/>
      <family val="2"/>
    </font>
    <font>
      <sz val="9"/>
      <color indexed="81"/>
      <name val="Tahoma"/>
      <charset val="1"/>
    </font>
    <font>
      <b/>
      <sz val="9"/>
      <color indexed="81"/>
      <name val="Tahoma"/>
      <charset val="1"/>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4">
    <xf numFmtId="0" fontId="0" fillId="0" borderId="0"/>
    <xf numFmtId="0" fontId="1" fillId="0" borderId="0"/>
    <xf numFmtId="0" fontId="17" fillId="0" borderId="0" applyNumberFormat="0" applyFill="0" applyBorder="0" applyAlignment="0" applyProtection="0"/>
    <xf numFmtId="9" fontId="1" fillId="0" borderId="0" applyFont="0" applyFill="0" applyBorder="0" applyAlignment="0" applyProtection="0"/>
  </cellStyleXfs>
  <cellXfs count="156">
    <xf numFmtId="0" fontId="0" fillId="0" borderId="0" xfId="0"/>
    <xf numFmtId="0" fontId="2" fillId="2" borderId="0" xfId="1" applyFont="1" applyFill="1" applyBorder="1" applyAlignment="1">
      <alignment vertical="center"/>
    </xf>
    <xf numFmtId="0" fontId="2" fillId="2" borderId="0" xfId="1" applyFont="1" applyFill="1" applyBorder="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Fill="1" applyBorder="1" applyAlignment="1">
      <alignment vertical="center"/>
    </xf>
    <xf numFmtId="0" fontId="3" fillId="3" borderId="5" xfId="1" applyFont="1" applyFill="1" applyBorder="1" applyAlignment="1">
      <alignment vertical="center" wrapText="1"/>
    </xf>
    <xf numFmtId="0" fontId="0" fillId="0" borderId="0" xfId="0" applyAlignment="1"/>
    <xf numFmtId="0" fontId="0" fillId="0" borderId="0" xfId="0" applyFill="1" applyBorder="1"/>
    <xf numFmtId="0" fontId="3" fillId="0" borderId="0" xfId="1" applyFont="1" applyFill="1" applyBorder="1" applyAlignment="1">
      <alignment vertical="center" wrapText="1"/>
    </xf>
    <xf numFmtId="0" fontId="0" fillId="0" borderId="0" xfId="0" applyFill="1" applyBorder="1" applyAlignment="1"/>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Border="1" applyAlignment="1">
      <alignment horizontal="center" vertical="center"/>
    </xf>
    <xf numFmtId="0" fontId="10" fillId="2" borderId="0" xfId="1" applyFont="1" applyFill="1" applyBorder="1" applyAlignment="1">
      <alignment vertical="center"/>
    </xf>
    <xf numFmtId="0" fontId="0" fillId="0" borderId="0" xfId="0" applyFont="1"/>
    <xf numFmtId="0" fontId="0" fillId="0" borderId="0" xfId="0" applyFont="1" applyAlignment="1">
      <alignment wrapText="1"/>
    </xf>
    <xf numFmtId="0" fontId="0" fillId="0" borderId="0" xfId="0" applyFont="1"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0" fillId="0" borderId="0" xfId="0" applyFont="1" applyAlignment="1">
      <alignment horizontal="left"/>
    </xf>
    <xf numFmtId="0" fontId="0" fillId="0" borderId="0" xfId="0" applyFont="1" applyFill="1" applyAlignment="1">
      <alignment wrapText="1"/>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Font="1" applyBorder="1"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Font="1" applyFill="1" applyBorder="1" applyAlignment="1">
      <alignment horizontal="center" wrapText="1"/>
    </xf>
    <xf numFmtId="0" fontId="5" fillId="0" borderId="0" xfId="0" applyFont="1" applyAlignment="1">
      <alignment horizontal="left" vertical="center"/>
    </xf>
    <xf numFmtId="0" fontId="0" fillId="0" borderId="0" xfId="0" applyAlignment="1">
      <alignment wrapText="1"/>
    </xf>
    <xf numFmtId="0" fontId="4" fillId="0" borderId="0" xfId="1" applyFont="1" applyFill="1" applyBorder="1" applyAlignment="1">
      <alignment horizontal="left" vertical="center"/>
    </xf>
    <xf numFmtId="0" fontId="4" fillId="0" borderId="0" xfId="0" applyFont="1" applyAlignment="1">
      <alignment horizontal="left"/>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ont="1" applyFill="1"/>
    <xf numFmtId="0" fontId="0" fillId="8" borderId="0" xfId="0" applyFont="1" applyFill="1"/>
    <xf numFmtId="0" fontId="3" fillId="3" borderId="10" xfId="1" applyFont="1" applyFill="1" applyBorder="1" applyAlignment="1">
      <alignment horizontal="left" vertical="center"/>
    </xf>
    <xf numFmtId="0" fontId="15" fillId="0" borderId="9" xfId="1" applyFont="1" applyFill="1" applyBorder="1" applyAlignment="1">
      <alignment vertical="center"/>
    </xf>
    <xf numFmtId="0" fontId="4" fillId="0" borderId="9" xfId="0" applyFont="1" applyBorder="1" applyAlignment="1">
      <alignment horizontal="center" vertical="center"/>
    </xf>
    <xf numFmtId="0" fontId="4" fillId="0" borderId="9" xfId="0" applyFont="1" applyBorder="1"/>
    <xf numFmtId="0" fontId="0" fillId="0" borderId="0" xfId="0" applyFont="1" applyBorder="1"/>
    <xf numFmtId="0" fontId="4" fillId="0" borderId="0" xfId="0" applyFont="1" applyBorder="1" applyAlignment="1">
      <alignment horizontal="left"/>
    </xf>
    <xf numFmtId="0" fontId="4" fillId="0" borderId="0" xfId="0" applyFont="1" applyBorder="1"/>
    <xf numFmtId="0" fontId="4" fillId="0" borderId="0" xfId="0" applyFont="1" applyBorder="1" applyAlignment="1"/>
    <xf numFmtId="0" fontId="4" fillId="0" borderId="0" xfId="0" applyFont="1" applyBorder="1" applyAlignment="1">
      <alignment vertical="justify" wrapText="1"/>
    </xf>
    <xf numFmtId="0" fontId="4" fillId="0" borderId="0" xfId="0" applyFont="1" applyBorder="1" applyAlignment="1">
      <alignment vertical="top" wrapText="1"/>
    </xf>
    <xf numFmtId="0" fontId="9" fillId="0" borderId="0" xfId="0" applyFont="1" applyFill="1" applyBorder="1" applyAlignment="1"/>
    <xf numFmtId="0" fontId="9" fillId="0" borderId="0" xfId="0" applyFont="1" applyFill="1" applyBorder="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Border="1" applyAlignment="1">
      <alignment vertical="center" wrapText="1"/>
    </xf>
    <xf numFmtId="0" fontId="4" fillId="0" borderId="0" xfId="1" applyFont="1" applyBorder="1" applyAlignment="1">
      <alignment horizontal="center" vertical="center" wrapText="1"/>
    </xf>
    <xf numFmtId="0" fontId="7" fillId="4" borderId="0" xfId="1" applyFont="1" applyFill="1" applyBorder="1" applyAlignment="1">
      <alignment vertical="center"/>
    </xf>
    <xf numFmtId="0" fontId="7" fillId="7" borderId="0" xfId="1" applyFont="1" applyFill="1" applyBorder="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Fill="1" applyBorder="1" applyAlignment="1">
      <alignment horizontal="left" vertical="center"/>
    </xf>
    <xf numFmtId="0" fontId="9" fillId="3" borderId="10" xfId="1" applyFont="1" applyFill="1" applyBorder="1" applyAlignment="1">
      <alignment vertical="center"/>
    </xf>
    <xf numFmtId="0" fontId="9" fillId="3" borderId="0" xfId="0" applyFont="1" applyFill="1" applyBorder="1" applyAlignment="1">
      <alignment horizontal="left" vertical="top"/>
    </xf>
    <xf numFmtId="0" fontId="4" fillId="0" borderId="0" xfId="0" applyFont="1" applyBorder="1" applyAlignment="1">
      <alignment horizontal="left" vertical="top"/>
    </xf>
    <xf numFmtId="0" fontId="4" fillId="0" borderId="0" xfId="1" applyFont="1" applyBorder="1" applyAlignment="1">
      <alignment horizontal="left" vertical="center" wrapText="1"/>
    </xf>
    <xf numFmtId="0" fontId="4" fillId="0" borderId="0" xfId="0" applyFont="1" applyBorder="1" applyAlignment="1">
      <alignment horizontal="left" vertical="center" wrapText="1"/>
    </xf>
    <xf numFmtId="0" fontId="0" fillId="0" borderId="0" xfId="0" applyFont="1" applyBorder="1" applyAlignment="1">
      <alignment wrapText="1"/>
    </xf>
    <xf numFmtId="0" fontId="9" fillId="0" borderId="0" xfId="1" applyFont="1" applyFill="1" applyBorder="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Fill="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9" xfId="1" applyFont="1" applyBorder="1" applyAlignment="1">
      <alignment vertical="center" wrapText="1"/>
    </xf>
    <xf numFmtId="0" fontId="4" fillId="0" borderId="2" xfId="0" applyFont="1" applyBorder="1" applyAlignment="1">
      <alignment vertical="center" wrapText="1"/>
    </xf>
    <xf numFmtId="0" fontId="17" fillId="4" borderId="4" xfId="2" applyFill="1" applyBorder="1" applyAlignment="1">
      <alignment horizontal="left" vertical="center" wrapText="1"/>
    </xf>
    <xf numFmtId="0" fontId="18" fillId="0" borderId="0" xfId="0" applyFont="1"/>
    <xf numFmtId="0" fontId="14" fillId="4" borderId="4" xfId="1" applyFont="1" applyFill="1" applyBorder="1" applyAlignment="1">
      <alignment horizontal="left" vertical="center" wrapText="1"/>
    </xf>
    <xf numFmtId="0" fontId="14" fillId="4" borderId="6" xfId="1" applyFont="1" applyFill="1" applyBorder="1" applyAlignment="1">
      <alignment horizontal="left" vertical="center" wrapText="1"/>
    </xf>
    <xf numFmtId="17" fontId="14" fillId="4" borderId="8" xfId="1" applyNumberFormat="1" applyFont="1" applyFill="1" applyBorder="1" applyAlignment="1">
      <alignment horizontal="left" vertical="center" wrapText="1"/>
    </xf>
    <xf numFmtId="0" fontId="14" fillId="4" borderId="9" xfId="1" applyFont="1" applyFill="1" applyBorder="1" applyAlignment="1">
      <alignment horizontal="left" vertical="center" wrapText="1"/>
    </xf>
    <xf numFmtId="0" fontId="14" fillId="4" borderId="9" xfId="1" applyFont="1" applyFill="1" applyBorder="1" applyAlignment="1">
      <alignment horizontal="left" vertical="center"/>
    </xf>
    <xf numFmtId="9" fontId="0" fillId="0" borderId="0" xfId="3" applyFont="1"/>
    <xf numFmtId="9" fontId="14" fillId="4" borderId="9" xfId="1" applyNumberFormat="1" applyFont="1" applyFill="1" applyBorder="1" applyAlignment="1">
      <alignment horizontal="left" vertical="center"/>
    </xf>
    <xf numFmtId="2" fontId="19" fillId="4" borderId="14" xfId="1" applyNumberFormat="1" applyFont="1" applyFill="1" applyBorder="1" applyAlignment="1">
      <alignment vertical="center"/>
    </xf>
    <xf numFmtId="2" fontId="19" fillId="4" borderId="15" xfId="1" applyNumberFormat="1" applyFont="1" applyFill="1" applyBorder="1" applyAlignment="1">
      <alignment vertical="center"/>
    </xf>
    <xf numFmtId="2" fontId="19" fillId="4" borderId="9" xfId="1" applyNumberFormat="1" applyFont="1" applyFill="1" applyBorder="1" applyAlignment="1">
      <alignment vertical="center"/>
    </xf>
    <xf numFmtId="164" fontId="19" fillId="4" borderId="14" xfId="1" applyNumberFormat="1" applyFont="1" applyFill="1" applyBorder="1" applyAlignment="1">
      <alignment vertical="center"/>
    </xf>
    <xf numFmtId="9" fontId="19" fillId="4" borderId="9" xfId="1" applyNumberFormat="1" applyFont="1" applyFill="1" applyBorder="1" applyAlignment="1">
      <alignment vertical="center"/>
    </xf>
    <xf numFmtId="0" fontId="19" fillId="4" borderId="9" xfId="1" applyFont="1" applyFill="1" applyBorder="1" applyAlignment="1" applyProtection="1">
      <alignment horizontal="center" vertical="center" wrapText="1"/>
      <protection hidden="1"/>
    </xf>
    <xf numFmtId="0" fontId="14" fillId="4" borderId="9" xfId="1" applyFont="1" applyFill="1" applyBorder="1" applyAlignment="1">
      <alignment horizontal="center" vertical="center" wrapText="1"/>
    </xf>
    <xf numFmtId="0" fontId="4" fillId="4" borderId="2" xfId="1" applyFont="1" applyFill="1" applyBorder="1" applyAlignment="1" applyProtection="1">
      <alignment horizontal="left" vertical="center" wrapText="1"/>
      <protection hidden="1"/>
    </xf>
    <xf numFmtId="14" fontId="4" fillId="4" borderId="9" xfId="1" applyNumberFormat="1" applyFont="1" applyFill="1" applyBorder="1" applyAlignment="1" applyProtection="1">
      <alignment vertical="center"/>
      <protection hidden="1"/>
    </xf>
    <xf numFmtId="0" fontId="4" fillId="4" borderId="9" xfId="1" applyFont="1" applyFill="1" applyBorder="1" applyAlignment="1" applyProtection="1">
      <alignment vertical="center"/>
      <protection hidden="1"/>
    </xf>
    <xf numFmtId="0" fontId="7" fillId="4" borderId="9" xfId="1" applyFont="1" applyFill="1" applyBorder="1" applyAlignment="1" applyProtection="1">
      <alignment vertical="center"/>
      <protection hidden="1"/>
    </xf>
    <xf numFmtId="0" fontId="7" fillId="4" borderId="9" xfId="1" applyFont="1" applyFill="1" applyBorder="1" applyAlignment="1" applyProtection="1">
      <alignment vertical="center" wrapText="1"/>
      <protection hidden="1"/>
    </xf>
    <xf numFmtId="2" fontId="7" fillId="4" borderId="14" xfId="1" applyNumberFormat="1" applyFont="1" applyFill="1" applyBorder="1" applyAlignment="1">
      <alignment vertical="center"/>
    </xf>
    <xf numFmtId="0" fontId="7" fillId="4" borderId="14" xfId="1" applyFont="1" applyFill="1" applyBorder="1" applyAlignment="1">
      <alignment vertical="center" wrapText="1"/>
    </xf>
    <xf numFmtId="1" fontId="19" fillId="4" borderId="14" xfId="1" applyNumberFormat="1" applyFont="1" applyFill="1" applyBorder="1" applyAlignment="1" applyProtection="1">
      <alignment vertical="center" wrapText="1"/>
      <protection hidden="1"/>
    </xf>
    <xf numFmtId="1" fontId="19" fillId="4" borderId="14" xfId="1" applyNumberFormat="1" applyFont="1" applyFill="1" applyBorder="1" applyAlignment="1" applyProtection="1">
      <alignment vertical="center"/>
      <protection hidden="1"/>
    </xf>
    <xf numFmtId="0" fontId="19" fillId="4" borderId="14" xfId="1" applyFont="1" applyFill="1" applyBorder="1" applyAlignment="1" applyProtection="1">
      <alignment vertical="center"/>
      <protection hidden="1"/>
    </xf>
    <xf numFmtId="0" fontId="19" fillId="4" borderId="9" xfId="1" applyFont="1" applyFill="1" applyBorder="1" applyAlignment="1" applyProtection="1">
      <alignment vertical="center"/>
      <protection hidden="1"/>
    </xf>
    <xf numFmtId="14" fontId="4" fillId="4" borderId="9" xfId="1" applyNumberFormat="1" applyFont="1" applyFill="1" applyBorder="1" applyAlignment="1">
      <alignment vertical="center"/>
    </xf>
    <xf numFmtId="164" fontId="19" fillId="4" borderId="14" xfId="1" applyNumberFormat="1" applyFont="1" applyFill="1" applyBorder="1" applyAlignment="1" applyProtection="1">
      <alignment vertical="center"/>
      <protection hidden="1"/>
    </xf>
    <xf numFmtId="2" fontId="19" fillId="4" borderId="14" xfId="1" applyNumberFormat="1" applyFont="1" applyFill="1" applyBorder="1" applyAlignment="1" applyProtection="1">
      <alignment vertical="center"/>
      <protection hidden="1"/>
    </xf>
    <xf numFmtId="0" fontId="2" fillId="2" borderId="0" xfId="1" applyFont="1" applyFill="1" applyBorder="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Fill="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Border="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Fill="1" applyBorder="1" applyAlignment="1">
      <alignment horizontal="center" vertical="center"/>
    </xf>
    <xf numFmtId="0" fontId="11" fillId="0" borderId="10" xfId="1" applyFont="1" applyFill="1" applyBorder="1" applyAlignment="1">
      <alignment horizontal="left" vertical="center"/>
    </xf>
    <xf numFmtId="0" fontId="11" fillId="0" borderId="11" xfId="1" applyFont="1" applyFill="1" applyBorder="1" applyAlignment="1">
      <alignment horizontal="left" vertical="center"/>
    </xf>
    <xf numFmtId="0" fontId="11" fillId="0" borderId="12" xfId="1" applyFont="1" applyFill="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Border="1" applyAlignment="1">
      <alignment horizontal="left" vertical="top" wrapText="1"/>
    </xf>
    <xf numFmtId="0" fontId="2" fillId="2" borderId="0" xfId="1" applyFont="1" applyFill="1" applyBorder="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4">
    <cellStyle name="Hyperlink" xfId="2" builtinId="8"/>
    <cellStyle name="Normal" xfId="0" builtinId="0"/>
    <cellStyle name="Normal 3" xfId="1"/>
    <cellStyle name="Percent" xfId="3" builtinId="5"/>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3</xdr:col>
      <xdr:colOff>211666</xdr:colOff>
      <xdr:row>4</xdr:row>
      <xdr:rowOff>209633</xdr:rowOff>
    </xdr:from>
    <xdr:to>
      <xdr:col>6</xdr:col>
      <xdr:colOff>95250</xdr:colOff>
      <xdr:row>16</xdr:row>
      <xdr:rowOff>45811</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51333" y="1596050"/>
          <a:ext cx="4519084" cy="33498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utureConsultation@severntrent.co.uk"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479"/>
    <pageSetUpPr fitToPage="1"/>
  </sheetPr>
  <dimension ref="A1:G62"/>
  <sheetViews>
    <sheetView showGridLines="0" tabSelected="1" zoomScaleNormal="100" workbookViewId="0">
      <selection activeCell="C15" sqref="C15"/>
    </sheetView>
  </sheetViews>
  <sheetFormatPr defaultColWidth="0" defaultRowHeight="13.9" customHeight="1" zeroHeight="1" x14ac:dyDescent="0.2"/>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1:7" ht="20.25" x14ac:dyDescent="0.2">
      <c r="B1" s="1" t="s">
        <v>0</v>
      </c>
      <c r="C1" s="2" t="str">
        <f>C5</f>
        <v>Hafren Dyfrdwy</v>
      </c>
    </row>
    <row r="2" spans="1:7" ht="12" customHeight="1" thickBot="1" x14ac:dyDescent="0.25"/>
    <row r="3" spans="1:7" ht="66" customHeight="1" thickBot="1" x14ac:dyDescent="0.25">
      <c r="B3" s="3" t="s">
        <v>1</v>
      </c>
      <c r="C3" s="95" t="s">
        <v>383</v>
      </c>
      <c r="E3" s="4"/>
    </row>
    <row r="4" spans="1:7" ht="12" customHeight="1" thickBot="1" x14ac:dyDescent="0.25">
      <c r="B4" s="5"/>
      <c r="C4" s="6"/>
    </row>
    <row r="5" spans="1:7" ht="16.5" x14ac:dyDescent="0.2">
      <c r="B5" s="7" t="s">
        <v>2</v>
      </c>
      <c r="C5" s="98" t="s">
        <v>393</v>
      </c>
      <c r="E5" s="8" t="s">
        <v>3</v>
      </c>
    </row>
    <row r="6" spans="1:7" ht="17.25" thickBot="1" x14ac:dyDescent="0.25">
      <c r="B6" s="9" t="s">
        <v>328</v>
      </c>
      <c r="C6" s="99" t="s">
        <v>388</v>
      </c>
      <c r="E6" s="10"/>
    </row>
    <row r="7" spans="1:7" ht="12" customHeight="1" thickBot="1" x14ac:dyDescent="0.25">
      <c r="A7" s="11"/>
      <c r="B7" s="12"/>
      <c r="C7" s="46"/>
      <c r="D7" s="11"/>
      <c r="E7" s="13"/>
      <c r="F7" s="11"/>
      <c r="G7" s="11"/>
    </row>
    <row r="8" spans="1:7" ht="16.5" x14ac:dyDescent="0.2">
      <c r="B8" s="7" t="s">
        <v>4</v>
      </c>
      <c r="C8" s="98" t="s">
        <v>407</v>
      </c>
      <c r="E8" s="10"/>
    </row>
    <row r="9" spans="1:7" ht="16.5" x14ac:dyDescent="0.2">
      <c r="B9" s="14" t="s">
        <v>5</v>
      </c>
      <c r="C9" s="100">
        <v>43556</v>
      </c>
      <c r="E9" s="10"/>
    </row>
    <row r="10" spans="1:7" ht="17.25" thickBot="1" x14ac:dyDescent="0.25">
      <c r="B10" s="9" t="s">
        <v>6</v>
      </c>
      <c r="C10" s="99" t="s">
        <v>394</v>
      </c>
      <c r="E10" s="10"/>
    </row>
    <row r="11" spans="1:7" ht="12" customHeight="1" thickBot="1" x14ac:dyDescent="0.25">
      <c r="A11" s="11"/>
      <c r="B11" s="12"/>
      <c r="C11" s="46"/>
      <c r="D11" s="11"/>
      <c r="E11" s="13"/>
      <c r="F11" s="11"/>
      <c r="G11" s="11"/>
    </row>
    <row r="12" spans="1:7" ht="49.5" x14ac:dyDescent="0.2">
      <c r="B12" s="7" t="s">
        <v>7</v>
      </c>
      <c r="C12" s="96" t="s">
        <v>390</v>
      </c>
      <c r="E12" s="10"/>
    </row>
    <row r="13" spans="1:7" ht="37.15" customHeight="1" thickBot="1" x14ac:dyDescent="0.25">
      <c r="B13" s="9" t="s">
        <v>8</v>
      </c>
      <c r="C13" s="99" t="s">
        <v>395</v>
      </c>
      <c r="E13" s="10"/>
    </row>
    <row r="14" spans="1:7" ht="12" customHeight="1" thickBot="1" x14ac:dyDescent="0.35">
      <c r="B14" s="15"/>
      <c r="C14" s="47"/>
      <c r="E14" s="10"/>
    </row>
    <row r="15" spans="1:7" ht="59.45" customHeight="1" thickBot="1" x14ac:dyDescent="0.25">
      <c r="B15" s="16" t="s">
        <v>9</v>
      </c>
      <c r="C15" s="112" t="s">
        <v>406</v>
      </c>
      <c r="E15" s="4"/>
    </row>
    <row r="16" spans="1:7" ht="12" customHeight="1" x14ac:dyDescent="0.2">
      <c r="B16" s="5"/>
      <c r="C16" s="6"/>
    </row>
    <row r="17" spans="2:6" ht="17.25" thickBot="1" x14ac:dyDescent="0.25">
      <c r="B17" s="8" t="s">
        <v>11</v>
      </c>
    </row>
    <row r="18" spans="2:6" ht="15.75" thickBot="1" x14ac:dyDescent="0.3">
      <c r="E18" s="18" t="s">
        <v>10</v>
      </c>
      <c r="F18" s="17"/>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sheetProtection algorithmName="SHA-512" hashValue="6D39J6DyS1uakSW9STEdjawCC/ynASBvrH4UeJXaRuVEV62iuY2w2+fcKu4zBr8Urw2crlwBpMI2chYHwZ0J0A==" saltValue="7EMGIBapFFlt0ajjKWcvzA==" spinCount="100000" sheet="1" objects="1" scenarios="1"/>
  <hyperlinks>
    <hyperlink ref="C12" r:id="rId1"/>
  </hyperlinks>
  <pageMargins left="0.7" right="0.7" top="0.75" bottom="0.75" header="0.3" footer="0.3"/>
  <pageSetup paperSize="8" scale="45"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57362"/>
  </sheetPr>
  <dimension ref="A1:BD73"/>
  <sheetViews>
    <sheetView showGridLines="0" zoomScaleNormal="100" workbookViewId="0">
      <selection activeCell="B2" sqref="B2"/>
    </sheetView>
  </sheetViews>
  <sheetFormatPr defaultColWidth="0" defaultRowHeight="14.25" zeroHeight="1" x14ac:dyDescent="0.2"/>
  <cols>
    <col min="1" max="1" width="2.75" customWidth="1"/>
    <col min="2" max="2" width="4.125" customWidth="1"/>
    <col min="3" max="3" width="70.625" customWidth="1"/>
    <col min="4" max="4" width="16.625" customWidth="1"/>
    <col min="5" max="5" width="14.625" customWidth="1"/>
    <col min="6" max="6" width="5.625" customWidth="1"/>
    <col min="7" max="7" width="3.25" customWidth="1"/>
    <col min="8" max="8" width="17.5" customWidth="1"/>
    <col min="9" max="9" width="16.625" customWidth="1"/>
    <col min="10" max="10" width="16" customWidth="1"/>
    <col min="11" max="11" width="16.75" customWidth="1"/>
    <col min="12" max="27" width="10.75" customWidth="1"/>
    <col min="28" max="56" width="8.75" customWidth="1"/>
    <col min="57" max="16384" width="8.75" hidden="1"/>
  </cols>
  <sheetData>
    <row r="1" spans="2:27" ht="20.25" x14ac:dyDescent="0.2">
      <c r="B1" s="126" t="s">
        <v>264</v>
      </c>
      <c r="C1" s="126"/>
      <c r="D1" s="126"/>
      <c r="E1" s="126"/>
      <c r="F1" s="126"/>
    </row>
    <row r="2" spans="2:27" ht="15" thickBot="1" x14ac:dyDescent="0.25"/>
    <row r="3" spans="2:27" ht="17.25" thickBot="1" x14ac:dyDescent="0.25">
      <c r="B3" s="131" t="s">
        <v>2</v>
      </c>
      <c r="C3" s="132"/>
      <c r="D3" s="148" t="str">
        <f>'Cover sheet'!C5</f>
        <v>Hafren Dyfrdwy</v>
      </c>
      <c r="E3" s="149"/>
      <c r="F3" s="150"/>
    </row>
    <row r="4" spans="2:27" ht="17.25" thickBot="1" x14ac:dyDescent="0.25">
      <c r="B4" s="131" t="s">
        <v>328</v>
      </c>
      <c r="C4" s="132"/>
      <c r="D4" s="148" t="str">
        <f>'Cover sheet'!C6</f>
        <v>Wrexham</v>
      </c>
      <c r="E4" s="149"/>
      <c r="F4" s="150"/>
    </row>
    <row r="5" spans="2:27" ht="15.75" thickBot="1" x14ac:dyDescent="0.25">
      <c r="C5" s="44"/>
      <c r="D5" s="45"/>
    </row>
    <row r="6" spans="2:27" ht="15" thickBot="1" x14ac:dyDescent="0.25">
      <c r="B6" s="73" t="s">
        <v>332</v>
      </c>
      <c r="C6" s="72" t="s">
        <v>19</v>
      </c>
      <c r="D6" s="21" t="s">
        <v>20</v>
      </c>
      <c r="E6" s="21" t="s">
        <v>21</v>
      </c>
      <c r="F6" s="88" t="s">
        <v>331</v>
      </c>
      <c r="H6" s="21" t="s">
        <v>308</v>
      </c>
      <c r="I6" s="21" t="s">
        <v>309</v>
      </c>
      <c r="J6" s="21" t="s">
        <v>310</v>
      </c>
      <c r="K6" s="21" t="s">
        <v>311</v>
      </c>
      <c r="L6" s="21" t="s">
        <v>312</v>
      </c>
      <c r="M6" s="21" t="s">
        <v>313</v>
      </c>
      <c r="N6" s="21" t="s">
        <v>314</v>
      </c>
      <c r="O6" s="21" t="s">
        <v>315</v>
      </c>
      <c r="P6" s="21" t="s">
        <v>316</v>
      </c>
      <c r="Q6" s="21" t="s">
        <v>317</v>
      </c>
      <c r="R6" s="21" t="s">
        <v>318</v>
      </c>
      <c r="S6" s="21" t="s">
        <v>319</v>
      </c>
      <c r="T6" s="21" t="s">
        <v>320</v>
      </c>
      <c r="U6" s="21" t="s">
        <v>321</v>
      </c>
      <c r="V6" s="21" t="s">
        <v>322</v>
      </c>
      <c r="W6" s="21" t="s">
        <v>323</v>
      </c>
      <c r="X6" s="21" t="s">
        <v>324</v>
      </c>
      <c r="Y6" s="21" t="s">
        <v>325</v>
      </c>
      <c r="Z6" s="21" t="s">
        <v>326</v>
      </c>
      <c r="AA6" s="21" t="s">
        <v>327</v>
      </c>
    </row>
    <row r="7" spans="2:27" ht="48" x14ac:dyDescent="0.2">
      <c r="B7" s="66">
        <v>1</v>
      </c>
      <c r="C7" s="34" t="s">
        <v>265</v>
      </c>
      <c r="D7" s="41" t="s">
        <v>266</v>
      </c>
      <c r="E7" s="41" t="s">
        <v>267</v>
      </c>
      <c r="F7" s="41" t="s">
        <v>24</v>
      </c>
      <c r="H7" s="118" t="s">
        <v>424</v>
      </c>
      <c r="I7" s="118" t="s">
        <v>429</v>
      </c>
      <c r="J7" s="120" t="s">
        <v>434</v>
      </c>
      <c r="K7" s="121" t="s">
        <v>434</v>
      </c>
      <c r="L7" s="37"/>
      <c r="M7" s="37"/>
      <c r="N7" s="37"/>
      <c r="O7" s="37"/>
      <c r="P7" s="37"/>
      <c r="Q7" s="37"/>
      <c r="R7" s="37"/>
      <c r="S7" s="37"/>
      <c r="T7" s="37"/>
      <c r="U7" s="37"/>
      <c r="V7" s="37"/>
      <c r="W7" s="37"/>
      <c r="X7" s="37"/>
      <c r="Y7" s="37"/>
      <c r="Z7" s="37"/>
      <c r="AA7" s="37"/>
    </row>
    <row r="8" spans="2:27" ht="38.25" x14ac:dyDescent="0.2">
      <c r="B8" s="66">
        <v>2</v>
      </c>
      <c r="C8" s="94" t="s">
        <v>268</v>
      </c>
      <c r="D8" s="41" t="s">
        <v>269</v>
      </c>
      <c r="E8" s="41" t="s">
        <v>267</v>
      </c>
      <c r="F8" s="41" t="s">
        <v>24</v>
      </c>
      <c r="H8" s="118" t="s">
        <v>425</v>
      </c>
      <c r="I8" s="118" t="s">
        <v>430</v>
      </c>
      <c r="J8" s="120" t="s">
        <v>435</v>
      </c>
      <c r="K8" s="120" t="s">
        <v>435</v>
      </c>
      <c r="L8" s="37"/>
      <c r="M8" s="37"/>
      <c r="N8" s="37"/>
      <c r="O8" s="37"/>
      <c r="P8" s="37"/>
      <c r="Q8" s="37"/>
      <c r="R8" s="37"/>
      <c r="S8" s="37"/>
      <c r="T8" s="37"/>
      <c r="U8" s="37"/>
      <c r="V8" s="37"/>
      <c r="W8" s="37"/>
      <c r="X8" s="37"/>
      <c r="Y8" s="37"/>
      <c r="Z8" s="37"/>
      <c r="AA8" s="37"/>
    </row>
    <row r="9" spans="2:27" ht="38.25" x14ac:dyDescent="0.2">
      <c r="B9" s="66">
        <v>3</v>
      </c>
      <c r="C9" s="94" t="s">
        <v>271</v>
      </c>
      <c r="D9" s="41" t="s">
        <v>272</v>
      </c>
      <c r="E9" s="41" t="s">
        <v>267</v>
      </c>
      <c r="F9" s="41" t="s">
        <v>24</v>
      </c>
      <c r="H9" s="118" t="s">
        <v>426</v>
      </c>
      <c r="I9" s="118" t="s">
        <v>426</v>
      </c>
      <c r="J9" s="118" t="s">
        <v>436</v>
      </c>
      <c r="K9" s="118" t="s">
        <v>436</v>
      </c>
      <c r="L9" s="37"/>
      <c r="M9" s="37"/>
      <c r="N9" s="37"/>
      <c r="O9" s="37"/>
      <c r="P9" s="37"/>
      <c r="Q9" s="37"/>
      <c r="R9" s="37"/>
      <c r="S9" s="37"/>
      <c r="T9" s="37"/>
      <c r="U9" s="37"/>
      <c r="V9" s="37"/>
      <c r="W9" s="37"/>
      <c r="X9" s="37"/>
      <c r="Y9" s="37"/>
      <c r="Z9" s="37"/>
      <c r="AA9" s="37"/>
    </row>
    <row r="10" spans="2:27" ht="38.25" x14ac:dyDescent="0.2">
      <c r="B10" s="66">
        <v>4</v>
      </c>
      <c r="C10" s="94" t="s">
        <v>274</v>
      </c>
      <c r="D10" s="41" t="s">
        <v>275</v>
      </c>
      <c r="E10" s="41" t="s">
        <v>276</v>
      </c>
      <c r="F10" s="41" t="s">
        <v>24</v>
      </c>
      <c r="H10" s="37" t="s">
        <v>427</v>
      </c>
      <c r="I10" s="37" t="s">
        <v>431</v>
      </c>
      <c r="J10" s="120" t="s">
        <v>431</v>
      </c>
      <c r="K10" s="121" t="s">
        <v>431</v>
      </c>
      <c r="L10" s="37"/>
      <c r="M10" s="37"/>
      <c r="N10" s="37"/>
      <c r="O10" s="37"/>
      <c r="P10" s="37"/>
      <c r="Q10" s="37"/>
      <c r="R10" s="37"/>
      <c r="S10" s="37"/>
      <c r="T10" s="37"/>
      <c r="U10" s="37"/>
      <c r="V10" s="37"/>
      <c r="W10" s="37"/>
      <c r="X10" s="37"/>
      <c r="Y10" s="37"/>
      <c r="Z10" s="37"/>
      <c r="AA10" s="37"/>
    </row>
    <row r="11" spans="2:27" ht="38.25" x14ac:dyDescent="0.2">
      <c r="B11" s="66">
        <v>5</v>
      </c>
      <c r="C11" s="94" t="s">
        <v>278</v>
      </c>
      <c r="D11" s="41" t="s">
        <v>279</v>
      </c>
      <c r="E11" s="41" t="s">
        <v>48</v>
      </c>
      <c r="F11" s="41" t="s">
        <v>24</v>
      </c>
      <c r="H11" s="37" t="s">
        <v>428</v>
      </c>
      <c r="I11" s="37" t="s">
        <v>428</v>
      </c>
      <c r="J11" s="120" t="s">
        <v>65</v>
      </c>
      <c r="K11" s="121" t="s">
        <v>65</v>
      </c>
      <c r="L11" s="37"/>
      <c r="M11" s="37"/>
      <c r="N11" s="37"/>
      <c r="O11" s="37"/>
      <c r="P11" s="37"/>
      <c r="Q11" s="37"/>
      <c r="R11" s="37"/>
      <c r="S11" s="37"/>
      <c r="T11" s="37"/>
      <c r="U11" s="37"/>
      <c r="V11" s="37"/>
      <c r="W11" s="37"/>
      <c r="X11" s="37"/>
      <c r="Y11" s="37"/>
      <c r="Z11" s="37"/>
      <c r="AA11" s="37"/>
    </row>
    <row r="12" spans="2:27" ht="38.65" customHeight="1" x14ac:dyDescent="0.2">
      <c r="B12" s="66">
        <v>6</v>
      </c>
      <c r="C12" s="94" t="s">
        <v>366</v>
      </c>
      <c r="D12" s="41" t="s">
        <v>24</v>
      </c>
      <c r="E12" s="41" t="s">
        <v>267</v>
      </c>
      <c r="F12" s="41" t="s">
        <v>24</v>
      </c>
      <c r="H12" s="119" t="s">
        <v>432</v>
      </c>
      <c r="I12" s="119" t="s">
        <v>433</v>
      </c>
      <c r="J12" s="119" t="s">
        <v>433</v>
      </c>
      <c r="K12" s="119" t="s">
        <v>433</v>
      </c>
      <c r="L12" s="37"/>
      <c r="M12" s="37"/>
      <c r="N12" s="37"/>
      <c r="O12" s="37"/>
      <c r="P12" s="37"/>
      <c r="Q12" s="37"/>
      <c r="R12" s="37"/>
      <c r="S12" s="37"/>
      <c r="T12" s="37"/>
      <c r="U12" s="37"/>
      <c r="V12" s="37"/>
      <c r="W12" s="37"/>
      <c r="X12" s="37"/>
      <c r="Y12" s="37"/>
      <c r="Z12" s="37"/>
      <c r="AA12" s="37"/>
    </row>
    <row r="13" spans="2:27" ht="38.25" x14ac:dyDescent="0.2">
      <c r="B13" s="66">
        <v>7</v>
      </c>
      <c r="C13" s="94" t="s">
        <v>281</v>
      </c>
      <c r="D13" s="41" t="s">
        <v>282</v>
      </c>
      <c r="E13" s="41" t="s">
        <v>45</v>
      </c>
      <c r="F13" s="41">
        <v>1</v>
      </c>
      <c r="H13" s="37">
        <v>2.7169999999999996</v>
      </c>
      <c r="I13" s="117">
        <v>4.4391291388066252</v>
      </c>
      <c r="J13" s="124">
        <v>1.1526204507237763</v>
      </c>
      <c r="K13" s="124">
        <v>0.74564563889690816</v>
      </c>
      <c r="L13" s="37"/>
      <c r="M13" s="37"/>
      <c r="N13" s="37"/>
      <c r="O13" s="37"/>
      <c r="P13" s="37"/>
      <c r="Q13" s="37"/>
      <c r="R13" s="37"/>
      <c r="S13" s="37"/>
      <c r="T13" s="37"/>
      <c r="U13" s="37"/>
      <c r="V13" s="37"/>
      <c r="W13" s="37"/>
      <c r="X13" s="37"/>
      <c r="Y13" s="37"/>
      <c r="Z13" s="37"/>
      <c r="AA13" s="37"/>
    </row>
    <row r="14" spans="2:27" ht="38.25" x14ac:dyDescent="0.2">
      <c r="B14" s="66">
        <v>8</v>
      </c>
      <c r="C14" s="94" t="s">
        <v>284</v>
      </c>
      <c r="D14" s="41" t="s">
        <v>285</v>
      </c>
      <c r="E14" s="41" t="s">
        <v>286</v>
      </c>
      <c r="F14" s="41">
        <v>2</v>
      </c>
      <c r="H14" s="117">
        <v>19283.633041433754</v>
      </c>
      <c r="I14" s="117">
        <v>32217.278248483231</v>
      </c>
      <c r="J14" s="125">
        <v>7620.1205219120429</v>
      </c>
      <c r="K14" s="125">
        <v>4319.3396459918195</v>
      </c>
      <c r="L14" s="37"/>
      <c r="M14" s="37"/>
      <c r="N14" s="37"/>
      <c r="O14" s="37"/>
      <c r="P14" s="37"/>
      <c r="Q14" s="37"/>
      <c r="R14" s="37"/>
      <c r="S14" s="37"/>
      <c r="T14" s="37"/>
      <c r="U14" s="37"/>
      <c r="V14" s="37"/>
      <c r="W14" s="37"/>
      <c r="X14" s="37"/>
      <c r="Y14" s="37"/>
      <c r="Z14" s="37"/>
      <c r="AA14" s="37"/>
    </row>
    <row r="15" spans="2:27" ht="38.25" x14ac:dyDescent="0.2">
      <c r="B15" s="66">
        <v>9</v>
      </c>
      <c r="C15" s="94" t="s">
        <v>369</v>
      </c>
      <c r="D15" s="41" t="s">
        <v>287</v>
      </c>
      <c r="E15" s="41" t="s">
        <v>288</v>
      </c>
      <c r="F15" s="41">
        <v>2</v>
      </c>
      <c r="H15" s="117">
        <v>26382.843305584607</v>
      </c>
      <c r="I15" s="117">
        <v>51812.414070475272</v>
      </c>
      <c r="J15" s="125">
        <v>9791.217422367401</v>
      </c>
      <c r="K15" s="125">
        <v>3413.0104959547789</v>
      </c>
      <c r="L15" s="37"/>
      <c r="M15" s="37"/>
      <c r="N15" s="37"/>
      <c r="O15" s="37"/>
      <c r="P15" s="37"/>
      <c r="Q15" s="37"/>
      <c r="R15" s="37"/>
      <c r="S15" s="37"/>
      <c r="T15" s="37"/>
      <c r="U15" s="37"/>
      <c r="V15" s="37"/>
      <c r="W15" s="37"/>
      <c r="X15" s="37"/>
      <c r="Y15" s="37"/>
      <c r="Z15" s="37"/>
      <c r="AA15" s="37"/>
    </row>
    <row r="16" spans="2:27" ht="38.25" x14ac:dyDescent="0.2">
      <c r="B16" s="66">
        <v>10</v>
      </c>
      <c r="C16" s="94" t="s">
        <v>370</v>
      </c>
      <c r="D16" s="41" t="s">
        <v>289</v>
      </c>
      <c r="E16" s="41" t="s">
        <v>288</v>
      </c>
      <c r="F16" s="41">
        <v>2</v>
      </c>
      <c r="H16" s="117">
        <v>1579.4685720200741</v>
      </c>
      <c r="I16" s="117">
        <v>2033.7999582392206</v>
      </c>
      <c r="J16" s="125">
        <v>7369.0665700248255</v>
      </c>
      <c r="K16" s="125">
        <v>3460.9637311674423</v>
      </c>
      <c r="L16" s="37"/>
      <c r="M16" s="37"/>
      <c r="N16" s="37"/>
      <c r="O16" s="37"/>
      <c r="P16" s="37"/>
      <c r="Q16" s="37"/>
      <c r="R16" s="37"/>
      <c r="S16" s="37"/>
      <c r="T16" s="37"/>
      <c r="U16" s="37"/>
      <c r="V16" s="37"/>
      <c r="W16" s="37"/>
      <c r="X16" s="37"/>
      <c r="Y16" s="37"/>
      <c r="Z16" s="37"/>
      <c r="AA16" s="37"/>
    </row>
    <row r="17" spans="1:27" ht="38.25" x14ac:dyDescent="0.2">
      <c r="B17" s="66">
        <v>11</v>
      </c>
      <c r="C17" s="94" t="s">
        <v>376</v>
      </c>
      <c r="D17" s="41" t="s">
        <v>290</v>
      </c>
      <c r="E17" s="41" t="s">
        <v>288</v>
      </c>
      <c r="F17" s="41">
        <v>2</v>
      </c>
      <c r="H17" s="117">
        <v>-4883.7394136112216</v>
      </c>
      <c r="I17" s="117">
        <v>-8159.2919365000807</v>
      </c>
      <c r="J17" s="125">
        <v>-1929.8584892882091</v>
      </c>
      <c r="K17" s="125">
        <v>-1071.3610790464197</v>
      </c>
      <c r="L17" s="37"/>
      <c r="M17" s="37"/>
      <c r="N17" s="37"/>
      <c r="O17" s="37"/>
      <c r="P17" s="37"/>
      <c r="Q17" s="37"/>
      <c r="R17" s="37"/>
      <c r="S17" s="37"/>
      <c r="T17" s="37"/>
      <c r="U17" s="37"/>
      <c r="V17" s="37"/>
      <c r="W17" s="37"/>
      <c r="X17" s="37"/>
      <c r="Y17" s="37"/>
      <c r="Z17" s="37"/>
      <c r="AA17" s="37"/>
    </row>
    <row r="18" spans="1:27" ht="38.25" x14ac:dyDescent="0.2">
      <c r="B18" s="66">
        <v>12</v>
      </c>
      <c r="C18" s="94" t="s">
        <v>377</v>
      </c>
      <c r="D18" s="41" t="s">
        <v>291</v>
      </c>
      <c r="E18" s="41" t="s">
        <v>288</v>
      </c>
      <c r="F18" s="41">
        <v>2</v>
      </c>
      <c r="H18" s="117">
        <v>7.1429418589166627</v>
      </c>
      <c r="I18" s="117">
        <v>8.9558881764431479</v>
      </c>
      <c r="J18" s="125">
        <v>246.8226237145937</v>
      </c>
      <c r="K18" s="125">
        <v>100.24109641828765</v>
      </c>
      <c r="L18" s="37"/>
      <c r="M18" s="37"/>
      <c r="N18" s="37"/>
      <c r="O18" s="37"/>
      <c r="P18" s="37"/>
      <c r="Q18" s="37"/>
      <c r="R18" s="37"/>
      <c r="S18" s="37"/>
      <c r="T18" s="37"/>
      <c r="U18" s="37"/>
      <c r="V18" s="37"/>
      <c r="W18" s="37"/>
      <c r="X18" s="37"/>
      <c r="Y18" s="37"/>
      <c r="Z18" s="37"/>
      <c r="AA18" s="37"/>
    </row>
    <row r="19" spans="1:27" ht="38.25" x14ac:dyDescent="0.2">
      <c r="B19" s="66">
        <v>13</v>
      </c>
      <c r="C19" s="94" t="s">
        <v>378</v>
      </c>
      <c r="D19" s="41" t="s">
        <v>292</v>
      </c>
      <c r="E19" s="41" t="s">
        <v>288</v>
      </c>
      <c r="F19" s="41">
        <v>2</v>
      </c>
      <c r="H19" s="117">
        <v>6103.5415017535797</v>
      </c>
      <c r="I19" s="117">
        <v>17327.608464682289</v>
      </c>
      <c r="J19" s="125">
        <v>4787.4516323886855</v>
      </c>
      <c r="K19" s="125">
        <v>2072.4577552832134</v>
      </c>
      <c r="L19" s="37"/>
      <c r="M19" s="37"/>
      <c r="N19" s="37"/>
      <c r="O19" s="37"/>
      <c r="P19" s="37"/>
      <c r="Q19" s="37"/>
      <c r="R19" s="37"/>
      <c r="S19" s="37"/>
      <c r="T19" s="37"/>
      <c r="U19" s="37"/>
      <c r="V19" s="37"/>
      <c r="W19" s="37"/>
      <c r="X19" s="37"/>
      <c r="Y19" s="37"/>
      <c r="Z19" s="37"/>
      <c r="AA19" s="37"/>
    </row>
    <row r="20" spans="1:27" ht="38.25" x14ac:dyDescent="0.2">
      <c r="B20" s="66">
        <v>14</v>
      </c>
      <c r="C20" s="94" t="s">
        <v>379</v>
      </c>
      <c r="D20" s="41" t="s">
        <v>293</v>
      </c>
      <c r="E20" s="41" t="s">
        <v>288</v>
      </c>
      <c r="F20" s="41">
        <v>2</v>
      </c>
      <c r="H20" s="117">
        <v>29189.256907605959</v>
      </c>
      <c r="I20" s="117">
        <v>63023.486445073155</v>
      </c>
      <c r="J20" s="125">
        <v>20264.699759207295</v>
      </c>
      <c r="K20" s="125">
        <v>7975.3119997773019</v>
      </c>
      <c r="L20" s="37"/>
      <c r="M20" s="37"/>
      <c r="N20" s="37"/>
      <c r="O20" s="37"/>
      <c r="P20" s="37"/>
      <c r="Q20" s="37"/>
      <c r="R20" s="37"/>
      <c r="S20" s="37"/>
      <c r="T20" s="37"/>
      <c r="U20" s="37"/>
      <c r="V20" s="37"/>
      <c r="W20" s="37"/>
      <c r="X20" s="37"/>
      <c r="Y20" s="37"/>
      <c r="Z20" s="37"/>
      <c r="AA20" s="37"/>
    </row>
    <row r="21" spans="1:27" ht="38.25" x14ac:dyDescent="0.2">
      <c r="B21" s="66">
        <v>15</v>
      </c>
      <c r="C21" s="94" t="s">
        <v>294</v>
      </c>
      <c r="D21" s="41" t="s">
        <v>295</v>
      </c>
      <c r="E21" s="41" t="s">
        <v>296</v>
      </c>
      <c r="F21" s="41">
        <v>2</v>
      </c>
      <c r="H21" s="117">
        <v>119.67958742217152</v>
      </c>
      <c r="I21" s="117">
        <v>141.80875783436275</v>
      </c>
      <c r="J21" s="125">
        <v>199.87118916699751</v>
      </c>
      <c r="K21" s="125">
        <v>134.34028401680339</v>
      </c>
      <c r="L21" s="37"/>
      <c r="M21" s="37"/>
      <c r="N21" s="37"/>
      <c r="O21" s="37"/>
      <c r="P21" s="37"/>
      <c r="Q21" s="37"/>
      <c r="R21" s="37"/>
      <c r="S21" s="37"/>
      <c r="T21" s="37"/>
      <c r="U21" s="37"/>
      <c r="V21" s="37"/>
      <c r="W21" s="37"/>
      <c r="X21" s="37"/>
      <c r="Y21" s="37"/>
      <c r="Z21" s="37"/>
      <c r="AA21" s="37"/>
    </row>
    <row r="22" spans="1:27" ht="38.25" x14ac:dyDescent="0.2">
      <c r="B22" s="66">
        <v>16</v>
      </c>
      <c r="C22" s="94" t="s">
        <v>298</v>
      </c>
      <c r="D22" s="41" t="s">
        <v>299</v>
      </c>
      <c r="E22" s="41" t="s">
        <v>296</v>
      </c>
      <c r="F22" s="41">
        <v>2</v>
      </c>
      <c r="H22" s="117">
        <v>151.36803757304702</v>
      </c>
      <c r="I22" s="117">
        <v>195.62014506312389</v>
      </c>
      <c r="J22" s="125">
        <v>265.93673552714978</v>
      </c>
      <c r="K22" s="125">
        <v>184.64192801272486</v>
      </c>
      <c r="L22" s="37"/>
      <c r="M22" s="37"/>
      <c r="N22" s="37"/>
      <c r="O22" s="37"/>
      <c r="P22" s="37"/>
      <c r="Q22" s="37"/>
      <c r="R22" s="37"/>
      <c r="S22" s="37"/>
      <c r="T22" s="37"/>
      <c r="U22" s="37"/>
      <c r="V22" s="37"/>
      <c r="W22" s="37"/>
      <c r="X22" s="37"/>
      <c r="Y22" s="37"/>
      <c r="Z22" s="37"/>
      <c r="AA22" s="37"/>
    </row>
    <row r="23" spans="1:27" ht="38.25" x14ac:dyDescent="0.2">
      <c r="B23" s="66">
        <v>17</v>
      </c>
      <c r="C23" s="94" t="s">
        <v>301</v>
      </c>
      <c r="D23" s="41" t="s">
        <v>302</v>
      </c>
      <c r="E23" s="41" t="s">
        <v>303</v>
      </c>
      <c r="F23" s="41" t="s">
        <v>24</v>
      </c>
      <c r="H23" s="37">
        <v>3</v>
      </c>
      <c r="I23" s="37">
        <v>3</v>
      </c>
      <c r="J23" s="120">
        <v>3</v>
      </c>
      <c r="K23" s="121">
        <v>3</v>
      </c>
      <c r="L23" s="37"/>
      <c r="M23" s="37"/>
      <c r="N23" s="37"/>
      <c r="O23" s="37"/>
      <c r="P23" s="37"/>
      <c r="Q23" s="37"/>
      <c r="R23" s="37"/>
      <c r="S23" s="37"/>
      <c r="T23" s="37"/>
      <c r="U23" s="37"/>
      <c r="V23" s="37"/>
      <c r="W23" s="37"/>
      <c r="X23" s="37"/>
      <c r="Y23" s="37"/>
      <c r="Z23" s="37"/>
      <c r="AA23" s="37"/>
    </row>
    <row r="24" spans="1:27" ht="38.25" x14ac:dyDescent="0.2">
      <c r="A24" s="5"/>
      <c r="B24" s="66">
        <v>18</v>
      </c>
      <c r="C24" s="94" t="s">
        <v>305</v>
      </c>
      <c r="D24" s="41" t="s">
        <v>306</v>
      </c>
      <c r="E24" s="41" t="s">
        <v>303</v>
      </c>
      <c r="F24" s="41" t="s">
        <v>24</v>
      </c>
      <c r="G24" s="5"/>
      <c r="H24" s="23">
        <v>3</v>
      </c>
      <c r="I24" s="23">
        <v>3</v>
      </c>
      <c r="J24" s="120">
        <v>3</v>
      </c>
      <c r="K24" s="122">
        <v>3</v>
      </c>
      <c r="L24" s="23"/>
      <c r="M24" s="23"/>
      <c r="N24" s="23"/>
      <c r="O24" s="23"/>
      <c r="P24" s="23"/>
      <c r="Q24" s="23"/>
      <c r="R24" s="23"/>
      <c r="S24" s="23"/>
      <c r="T24" s="23"/>
      <c r="U24" s="23"/>
      <c r="V24" s="23"/>
      <c r="W24" s="23"/>
      <c r="X24" s="23"/>
      <c r="Y24" s="23"/>
      <c r="Z24" s="23"/>
      <c r="AA24" s="23"/>
    </row>
    <row r="25" spans="1:27" x14ac:dyDescent="0.2"/>
    <row r="26" spans="1:27" x14ac:dyDescent="0.2"/>
    <row r="27" spans="1:27" x14ac:dyDescent="0.2"/>
    <row r="28" spans="1:27" ht="15" x14ac:dyDescent="0.25">
      <c r="B28" s="50" t="s">
        <v>334</v>
      </c>
      <c r="C28" s="26"/>
    </row>
    <row r="29" spans="1:27" x14ac:dyDescent="0.2">
      <c r="B29" s="26"/>
      <c r="C29" s="26"/>
    </row>
    <row r="30" spans="1:27" x14ac:dyDescent="0.2">
      <c r="B30" s="51"/>
      <c r="C30" s="26" t="s">
        <v>335</v>
      </c>
    </row>
    <row r="31" spans="1:27" x14ac:dyDescent="0.2">
      <c r="B31" s="26"/>
      <c r="C31" s="26"/>
    </row>
    <row r="32" spans="1:27" x14ac:dyDescent="0.2">
      <c r="B32" s="52"/>
      <c r="C32" s="26" t="s">
        <v>336</v>
      </c>
    </row>
    <row r="33" spans="2:9" x14ac:dyDescent="0.2"/>
    <row r="34" spans="2:9" x14ac:dyDescent="0.2"/>
    <row r="35" spans="2:9" x14ac:dyDescent="0.2"/>
    <row r="36" spans="2:9" s="26" customFormat="1" ht="15" x14ac:dyDescent="0.25">
      <c r="B36" s="144" t="s">
        <v>343</v>
      </c>
      <c r="C36" s="145"/>
      <c r="D36" s="145"/>
      <c r="E36" s="145"/>
      <c r="F36" s="145"/>
      <c r="G36" s="145"/>
      <c r="H36" s="145"/>
      <c r="I36" s="146"/>
    </row>
    <row r="37" spans="2:9" x14ac:dyDescent="0.2"/>
    <row r="38" spans="2:9" s="6" customFormat="1" ht="13.5" x14ac:dyDescent="0.2">
      <c r="B38" s="54" t="s">
        <v>332</v>
      </c>
      <c r="C38" s="147" t="s">
        <v>330</v>
      </c>
      <c r="D38" s="147"/>
      <c r="E38" s="147"/>
      <c r="F38" s="147"/>
      <c r="G38" s="147"/>
      <c r="H38" s="147"/>
      <c r="I38" s="147"/>
    </row>
    <row r="39" spans="2:9" s="6" customFormat="1" ht="42" customHeight="1" x14ac:dyDescent="0.2">
      <c r="B39" s="55">
        <v>1</v>
      </c>
      <c r="C39" s="140" t="s">
        <v>367</v>
      </c>
      <c r="D39" s="127"/>
      <c r="E39" s="127"/>
      <c r="F39" s="127"/>
      <c r="G39" s="127"/>
      <c r="H39" s="127"/>
      <c r="I39" s="127"/>
    </row>
    <row r="40" spans="2:9" s="6" customFormat="1" ht="25.5" customHeight="1" x14ac:dyDescent="0.2">
      <c r="B40" s="55">
        <v>2</v>
      </c>
      <c r="C40" s="140" t="s">
        <v>270</v>
      </c>
      <c r="D40" s="127"/>
      <c r="E40" s="127"/>
      <c r="F40" s="127"/>
      <c r="G40" s="127"/>
      <c r="H40" s="127"/>
      <c r="I40" s="127"/>
    </row>
    <row r="41" spans="2:9" s="6" customFormat="1" ht="27" customHeight="1" x14ac:dyDescent="0.2">
      <c r="B41" s="55">
        <v>3</v>
      </c>
      <c r="C41" s="140" t="s">
        <v>273</v>
      </c>
      <c r="D41" s="127"/>
      <c r="E41" s="127"/>
      <c r="F41" s="127"/>
      <c r="G41" s="127"/>
      <c r="H41" s="127"/>
      <c r="I41" s="127"/>
    </row>
    <row r="42" spans="2:9" s="6" customFormat="1" ht="40.5" customHeight="1" x14ac:dyDescent="0.2">
      <c r="B42" s="55">
        <v>4</v>
      </c>
      <c r="C42" s="140" t="s">
        <v>277</v>
      </c>
      <c r="D42" s="127"/>
      <c r="E42" s="127"/>
      <c r="F42" s="127"/>
      <c r="G42" s="127"/>
      <c r="H42" s="127"/>
      <c r="I42" s="127"/>
    </row>
    <row r="43" spans="2:9" s="6" customFormat="1" ht="40.5" customHeight="1" x14ac:dyDescent="0.2">
      <c r="B43" s="55">
        <v>5</v>
      </c>
      <c r="C43" s="140" t="s">
        <v>280</v>
      </c>
      <c r="D43" s="127"/>
      <c r="E43" s="127"/>
      <c r="F43" s="127"/>
      <c r="G43" s="127"/>
      <c r="H43" s="127"/>
      <c r="I43" s="127"/>
    </row>
    <row r="44" spans="2:9" s="6" customFormat="1" ht="50.65" customHeight="1" x14ac:dyDescent="0.2">
      <c r="B44" s="55">
        <v>6</v>
      </c>
      <c r="C44" s="140" t="s">
        <v>368</v>
      </c>
      <c r="D44" s="127"/>
      <c r="E44" s="127"/>
      <c r="F44" s="127"/>
      <c r="G44" s="127"/>
      <c r="H44" s="127"/>
      <c r="I44" s="127"/>
    </row>
    <row r="45" spans="2:9" s="6" customFormat="1" ht="27.4" customHeight="1" x14ac:dyDescent="0.2">
      <c r="B45" s="55">
        <v>7</v>
      </c>
      <c r="C45" s="140" t="s">
        <v>283</v>
      </c>
      <c r="D45" s="127"/>
      <c r="E45" s="127"/>
      <c r="F45" s="127"/>
      <c r="G45" s="127"/>
      <c r="H45" s="127"/>
      <c r="I45" s="127"/>
    </row>
    <row r="46" spans="2:9" s="6" customFormat="1" ht="37.15" customHeight="1" x14ac:dyDescent="0.2">
      <c r="B46" s="55">
        <v>8</v>
      </c>
      <c r="C46" s="140" t="s">
        <v>371</v>
      </c>
      <c r="D46" s="127"/>
      <c r="E46" s="127"/>
      <c r="F46" s="127"/>
      <c r="G46" s="127"/>
      <c r="H46" s="127"/>
      <c r="I46" s="127"/>
    </row>
    <row r="47" spans="2:9" s="6" customFormat="1" ht="31.5" customHeight="1" x14ac:dyDescent="0.2">
      <c r="B47" s="55">
        <v>9</v>
      </c>
      <c r="C47" s="140" t="s">
        <v>372</v>
      </c>
      <c r="D47" s="127"/>
      <c r="E47" s="127"/>
      <c r="F47" s="127"/>
      <c r="G47" s="127"/>
      <c r="H47" s="127"/>
      <c r="I47" s="127"/>
    </row>
    <row r="48" spans="2:9" s="6" customFormat="1" ht="28.9" customHeight="1" x14ac:dyDescent="0.2">
      <c r="B48" s="55">
        <v>10</v>
      </c>
      <c r="C48" s="140" t="s">
        <v>373</v>
      </c>
      <c r="D48" s="127"/>
      <c r="E48" s="127"/>
      <c r="F48" s="127"/>
      <c r="G48" s="127"/>
      <c r="H48" s="127"/>
      <c r="I48" s="127"/>
    </row>
    <row r="49" spans="2:9" s="6" customFormat="1" ht="33" customHeight="1" x14ac:dyDescent="0.2">
      <c r="B49" s="55">
        <v>11</v>
      </c>
      <c r="C49" s="140" t="s">
        <v>374</v>
      </c>
      <c r="D49" s="127"/>
      <c r="E49" s="127"/>
      <c r="F49" s="127"/>
      <c r="G49" s="127"/>
      <c r="H49" s="127"/>
      <c r="I49" s="127"/>
    </row>
    <row r="50" spans="2:9" s="6" customFormat="1" ht="59.65" customHeight="1" x14ac:dyDescent="0.2">
      <c r="B50" s="55">
        <v>12</v>
      </c>
      <c r="C50" s="140" t="s">
        <v>375</v>
      </c>
      <c r="D50" s="127"/>
      <c r="E50" s="127"/>
      <c r="F50" s="127"/>
      <c r="G50" s="127"/>
      <c r="H50" s="127"/>
      <c r="I50" s="127"/>
    </row>
    <row r="51" spans="2:9" s="6" customFormat="1" ht="25.5" customHeight="1" x14ac:dyDescent="0.2">
      <c r="B51" s="55">
        <v>13</v>
      </c>
      <c r="C51" s="140" t="s">
        <v>381</v>
      </c>
      <c r="D51" s="127"/>
      <c r="E51" s="127"/>
      <c r="F51" s="127"/>
      <c r="G51" s="127"/>
      <c r="H51" s="127"/>
      <c r="I51" s="127"/>
    </row>
    <row r="52" spans="2:9" s="6" customFormat="1" ht="25.9" customHeight="1" x14ac:dyDescent="0.2">
      <c r="B52" s="55">
        <v>14</v>
      </c>
      <c r="C52" s="140" t="s">
        <v>380</v>
      </c>
      <c r="D52" s="127"/>
      <c r="E52" s="127"/>
      <c r="F52" s="127"/>
      <c r="G52" s="127"/>
      <c r="H52" s="127"/>
      <c r="I52" s="127"/>
    </row>
    <row r="53" spans="2:9" s="6" customFormat="1" ht="22.9" customHeight="1" x14ac:dyDescent="0.2">
      <c r="B53" s="55">
        <v>15</v>
      </c>
      <c r="C53" s="140" t="s">
        <v>297</v>
      </c>
      <c r="D53" s="127"/>
      <c r="E53" s="127"/>
      <c r="F53" s="127"/>
      <c r="G53" s="127"/>
      <c r="H53" s="127"/>
      <c r="I53" s="127"/>
    </row>
    <row r="54" spans="2:9" s="6" customFormat="1" ht="28.9" customHeight="1" x14ac:dyDescent="0.2">
      <c r="B54" s="55">
        <v>16</v>
      </c>
      <c r="C54" s="140" t="s">
        <v>300</v>
      </c>
      <c r="D54" s="127"/>
      <c r="E54" s="127"/>
      <c r="F54" s="127"/>
      <c r="G54" s="127"/>
      <c r="H54" s="127"/>
      <c r="I54" s="127"/>
    </row>
    <row r="55" spans="2:9" s="6" customFormat="1" ht="41.65" customHeight="1" x14ac:dyDescent="0.2">
      <c r="B55" s="55">
        <v>17</v>
      </c>
      <c r="C55" s="140" t="s">
        <v>304</v>
      </c>
      <c r="D55" s="127"/>
      <c r="E55" s="127"/>
      <c r="F55" s="127"/>
      <c r="G55" s="127"/>
      <c r="H55" s="127"/>
      <c r="I55" s="127"/>
    </row>
    <row r="56" spans="2:9" s="6" customFormat="1" ht="58.5" customHeight="1" x14ac:dyDescent="0.2">
      <c r="B56" s="55">
        <v>18</v>
      </c>
      <c r="C56" s="140" t="s">
        <v>307</v>
      </c>
      <c r="D56" s="127"/>
      <c r="E56" s="127"/>
      <c r="F56" s="127"/>
      <c r="G56" s="127"/>
      <c r="H56" s="127"/>
      <c r="I56" s="127"/>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sheetProtection algorithmName="SHA-512" hashValue="PoJZh7VD46HiYaUai3fmewMupC2B6tnY6sV+rkzRiSn/20yFsN2fTMZbPJes+JCooQZ/9iyqcHqzowjhfvS5ZA==" saltValue="HR31joUY7IUY0RUO6loRvQ==" spinCount="100000" sheet="1" objects="1" scenarios="1"/>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H36"/>
  <sheetViews>
    <sheetView showGridLines="0" zoomScaleNormal="100" workbookViewId="0">
      <pane ySplit="3" topLeftCell="A4" activePane="bottomLeft" state="frozen"/>
      <selection activeCell="C3" sqref="C3"/>
      <selection pane="bottomLeft" activeCell="B33" sqref="B33"/>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26" t="s">
        <v>12</v>
      </c>
      <c r="C1" s="126"/>
      <c r="D1" s="2" t="str">
        <f>'Cover sheet'!C1</f>
        <v>Hafren Dyfrdwy</v>
      </c>
    </row>
    <row r="2" spans="2:6" ht="12" customHeight="1" thickBot="1" x14ac:dyDescent="0.25"/>
    <row r="3" spans="2:6" ht="30" customHeight="1" thickBot="1" x14ac:dyDescent="0.25">
      <c r="B3" s="19" t="s">
        <v>13</v>
      </c>
      <c r="C3" s="20" t="s">
        <v>14</v>
      </c>
      <c r="D3" s="21" t="s">
        <v>15</v>
      </c>
      <c r="E3" s="20" t="s">
        <v>16</v>
      </c>
      <c r="F3" s="20" t="s">
        <v>17</v>
      </c>
    </row>
    <row r="4" spans="2:6" ht="14.45" customHeight="1" x14ac:dyDescent="0.2">
      <c r="B4" s="113">
        <v>43586</v>
      </c>
      <c r="C4" s="114" t="s">
        <v>408</v>
      </c>
      <c r="D4" s="114" t="s">
        <v>409</v>
      </c>
      <c r="E4" s="115" t="s">
        <v>410</v>
      </c>
      <c r="F4" s="115" t="s">
        <v>411</v>
      </c>
    </row>
    <row r="5" spans="2:6" x14ac:dyDescent="0.2">
      <c r="B5" s="113">
        <v>43586</v>
      </c>
      <c r="C5" s="114" t="s">
        <v>408</v>
      </c>
      <c r="D5" s="114" t="s">
        <v>416</v>
      </c>
      <c r="E5" s="115" t="s">
        <v>417</v>
      </c>
      <c r="F5" s="115" t="s">
        <v>418</v>
      </c>
    </row>
    <row r="6" spans="2:6" x14ac:dyDescent="0.2">
      <c r="B6" s="113">
        <v>43586</v>
      </c>
      <c r="C6" s="114" t="s">
        <v>413</v>
      </c>
      <c r="D6" s="114" t="s">
        <v>414</v>
      </c>
      <c r="E6" s="115" t="s">
        <v>415</v>
      </c>
      <c r="F6" s="115" t="s">
        <v>412</v>
      </c>
    </row>
    <row r="7" spans="2:6" ht="24" x14ac:dyDescent="0.2">
      <c r="B7" s="113">
        <v>43586</v>
      </c>
      <c r="C7" s="114" t="s">
        <v>408</v>
      </c>
      <c r="D7" s="114" t="s">
        <v>419</v>
      </c>
      <c r="E7" s="116" t="s">
        <v>420</v>
      </c>
      <c r="F7" s="115" t="s">
        <v>421</v>
      </c>
    </row>
    <row r="8" spans="2:6" x14ac:dyDescent="0.2">
      <c r="B8" s="113">
        <v>43586</v>
      </c>
      <c r="C8" s="114" t="s">
        <v>408</v>
      </c>
      <c r="D8" s="114" t="s">
        <v>422</v>
      </c>
      <c r="E8" s="116" t="s">
        <v>423</v>
      </c>
      <c r="F8" s="115" t="s">
        <v>421</v>
      </c>
    </row>
    <row r="9" spans="2:6" x14ac:dyDescent="0.2">
      <c r="B9" s="123">
        <v>43586</v>
      </c>
      <c r="C9" s="22" t="s">
        <v>408</v>
      </c>
      <c r="D9" s="22" t="s">
        <v>437</v>
      </c>
      <c r="E9" s="23" t="s">
        <v>438</v>
      </c>
      <c r="F9" s="115" t="s">
        <v>412</v>
      </c>
    </row>
    <row r="10" spans="2:6" x14ac:dyDescent="0.2">
      <c r="B10" s="23"/>
      <c r="C10" s="23"/>
      <c r="D10" s="23"/>
      <c r="E10" s="23"/>
      <c r="F10" s="23"/>
    </row>
    <row r="11" spans="2:6" x14ac:dyDescent="0.2">
      <c r="B11" s="23"/>
      <c r="C11" s="23"/>
      <c r="D11" s="23"/>
      <c r="E11" s="23"/>
      <c r="F11" s="23"/>
    </row>
    <row r="12" spans="2:6" x14ac:dyDescent="0.2">
      <c r="B12" s="23"/>
      <c r="C12" s="23"/>
      <c r="D12" s="23"/>
      <c r="E12" s="23"/>
      <c r="F12" s="23"/>
    </row>
    <row r="13" spans="2:6" x14ac:dyDescent="0.2">
      <c r="B13" s="23"/>
      <c r="C13" s="23"/>
      <c r="D13" s="23"/>
      <c r="E13" s="23"/>
      <c r="F13" s="23"/>
    </row>
    <row r="14" spans="2:6" x14ac:dyDescent="0.2">
      <c r="B14" s="23"/>
      <c r="C14" s="23"/>
      <c r="D14" s="23"/>
      <c r="E14" s="23"/>
      <c r="F14" s="23"/>
    </row>
    <row r="15" spans="2:6" x14ac:dyDescent="0.2">
      <c r="B15" s="23"/>
      <c r="C15" s="23"/>
      <c r="D15" s="23"/>
      <c r="E15" s="23"/>
      <c r="F15" s="23"/>
    </row>
    <row r="16" spans="2:6" x14ac:dyDescent="0.2">
      <c r="B16" s="23"/>
      <c r="C16" s="23"/>
      <c r="D16" s="23"/>
      <c r="E16" s="23"/>
      <c r="F16" s="23"/>
    </row>
    <row r="17" spans="2:6" x14ac:dyDescent="0.2">
      <c r="B17" s="23"/>
      <c r="C17" s="23"/>
      <c r="D17" s="23"/>
      <c r="E17" s="23"/>
      <c r="F17" s="23"/>
    </row>
    <row r="18" spans="2:6" x14ac:dyDescent="0.2">
      <c r="B18" s="23"/>
      <c r="C18" s="23"/>
      <c r="D18" s="23"/>
      <c r="E18" s="23"/>
      <c r="F18" s="23"/>
    </row>
    <row r="19" spans="2:6" x14ac:dyDescent="0.2">
      <c r="B19" s="23"/>
      <c r="C19" s="23"/>
      <c r="D19" s="23"/>
      <c r="E19" s="23"/>
      <c r="F19" s="23"/>
    </row>
    <row r="20" spans="2:6" x14ac:dyDescent="0.2">
      <c r="B20" s="23"/>
      <c r="C20" s="23"/>
      <c r="D20" s="23"/>
      <c r="E20" s="23"/>
      <c r="F20" s="23"/>
    </row>
    <row r="21" spans="2:6" x14ac:dyDescent="0.2">
      <c r="B21" s="23"/>
      <c r="C21" s="23"/>
      <c r="D21" s="23"/>
      <c r="E21" s="23"/>
      <c r="F21" s="23"/>
    </row>
    <row r="22" spans="2:6" x14ac:dyDescent="0.2">
      <c r="B22" s="23"/>
      <c r="C22" s="23"/>
      <c r="D22" s="23"/>
      <c r="E22" s="23"/>
      <c r="F22" s="23"/>
    </row>
    <row r="23" spans="2:6" x14ac:dyDescent="0.2">
      <c r="B23" s="23"/>
      <c r="C23" s="23"/>
      <c r="D23" s="23"/>
      <c r="E23" s="23"/>
      <c r="F23" s="23"/>
    </row>
    <row r="24" spans="2:6" x14ac:dyDescent="0.2">
      <c r="B24" s="23"/>
      <c r="C24" s="23"/>
      <c r="D24" s="23"/>
      <c r="E24" s="23"/>
      <c r="F24" s="23"/>
    </row>
    <row r="25" spans="2:6" x14ac:dyDescent="0.2">
      <c r="B25" s="23"/>
      <c r="C25" s="23"/>
      <c r="D25" s="23"/>
      <c r="E25" s="23"/>
      <c r="F25" s="23"/>
    </row>
    <row r="26" spans="2:6" x14ac:dyDescent="0.2">
      <c r="B26" s="23"/>
      <c r="C26" s="23"/>
      <c r="D26" s="23"/>
      <c r="E26" s="23"/>
      <c r="F26" s="23"/>
    </row>
    <row r="27" spans="2:6" x14ac:dyDescent="0.2">
      <c r="B27" s="23"/>
      <c r="C27" s="23"/>
      <c r="D27" s="23"/>
      <c r="E27" s="23"/>
      <c r="F27" s="23"/>
    </row>
    <row r="28" spans="2:6" x14ac:dyDescent="0.2">
      <c r="B28" s="23"/>
      <c r="C28" s="23"/>
      <c r="D28" s="23"/>
      <c r="E28" s="23"/>
      <c r="F28" s="23"/>
    </row>
    <row r="29" spans="2:6" x14ac:dyDescent="0.2">
      <c r="B29" s="23"/>
      <c r="C29" s="23"/>
      <c r="D29" s="23"/>
      <c r="E29" s="23"/>
      <c r="F29" s="23"/>
    </row>
    <row r="30" spans="2:6" x14ac:dyDescent="0.2">
      <c r="B30" s="23"/>
      <c r="C30" s="23"/>
      <c r="D30" s="23"/>
      <c r="E30" s="23"/>
      <c r="F30" s="23"/>
    </row>
    <row r="31" spans="2:6" x14ac:dyDescent="0.2">
      <c r="B31" s="23"/>
      <c r="C31" s="23"/>
      <c r="D31" s="23"/>
      <c r="E31" s="23"/>
      <c r="F31" s="23"/>
    </row>
    <row r="32" spans="2:6" x14ac:dyDescent="0.2">
      <c r="B32" s="23"/>
      <c r="C32" s="23"/>
      <c r="D32" s="23"/>
      <c r="E32" s="23"/>
      <c r="F32" s="23"/>
    </row>
    <row r="33" spans="2:6" x14ac:dyDescent="0.2">
      <c r="B33" s="23"/>
      <c r="C33" s="23"/>
      <c r="D33" s="23"/>
      <c r="E33" s="23"/>
      <c r="F33" s="23"/>
    </row>
    <row r="34" spans="2:6" x14ac:dyDescent="0.2">
      <c r="B34" s="23"/>
      <c r="C34" s="23"/>
      <c r="D34" s="23"/>
      <c r="E34" s="23"/>
      <c r="F34" s="23"/>
    </row>
    <row r="35" spans="2:6" x14ac:dyDescent="0.2">
      <c r="B35" s="23"/>
      <c r="C35" s="23"/>
      <c r="D35" s="23"/>
      <c r="E35" s="23"/>
      <c r="F35" s="23"/>
    </row>
    <row r="36" spans="2:6" x14ac:dyDescent="0.2">
      <c r="B36" s="23"/>
      <c r="C36" s="23"/>
      <c r="D36" s="23"/>
      <c r="E36" s="23"/>
      <c r="F36" s="23"/>
    </row>
  </sheetData>
  <sheetProtection algorithmName="SHA-512" hashValue="ksc9LtkXkMvMsJ4jDXapr+YQxByRzXtvFJzEKnOeB0zuSYVFgGdswYCda7zBq8wyFqzPVXmjpWtp6yJmXDOLtA==" saltValue="VvnLoe00LOVS7BwNq+sU8w==" spinCount="100000" sheet="1" objects="1" scenarios="1"/>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L117"/>
  <sheetViews>
    <sheetView showGridLines="0" zoomScaleNormal="100" workbookViewId="0">
      <pane ySplit="6" topLeftCell="A7" activePane="bottomLeft" state="frozen"/>
      <selection activeCell="E25" sqref="E25"/>
      <selection pane="bottomLeft" activeCell="H12" sqref="H12"/>
    </sheetView>
  </sheetViews>
  <sheetFormatPr defaultColWidth="0" defaultRowHeight="14.25" zeroHeight="1" x14ac:dyDescent="0.2"/>
  <cols>
    <col min="1" max="1" width="2.625" style="26" customWidth="1"/>
    <col min="2" max="2" width="4.125" style="26" customWidth="1"/>
    <col min="3" max="3" width="72.25" style="26" customWidth="1"/>
    <col min="4" max="4" width="16.625" style="26" customWidth="1"/>
    <col min="5" max="5" width="14.625" style="26" customWidth="1"/>
    <col min="6" max="6" width="5.625" style="26" customWidth="1"/>
    <col min="7" max="7" width="3.25" style="57" customWidth="1"/>
    <col min="8" max="8" width="65.25" style="32" customWidth="1"/>
    <col min="9" max="9" width="19.25" style="26" customWidth="1"/>
    <col min="10" max="11" width="8.75" style="26" customWidth="1"/>
    <col min="12" max="12" width="0" style="26" hidden="1" customWidth="1"/>
    <col min="13" max="16384" width="8.75" style="26" hidden="1"/>
  </cols>
  <sheetData>
    <row r="1" spans="2:10" ht="25.15" customHeight="1" x14ac:dyDescent="0.2">
      <c r="B1" s="1" t="s">
        <v>18</v>
      </c>
      <c r="C1" s="24"/>
      <c r="D1" s="25"/>
      <c r="E1" s="24"/>
      <c r="H1" s="26"/>
    </row>
    <row r="2" spans="2:10" s="27" customFormat="1" ht="15" thickBot="1" x14ac:dyDescent="0.25">
      <c r="G2" s="80"/>
      <c r="H2" s="28"/>
    </row>
    <row r="3" spans="2:10" s="27" customFormat="1" ht="17.25" thickBot="1" x14ac:dyDescent="0.25">
      <c r="B3" s="131" t="s">
        <v>2</v>
      </c>
      <c r="C3" s="132"/>
      <c r="D3" s="133" t="str">
        <f>'Cover sheet'!C5</f>
        <v>Hafren Dyfrdwy</v>
      </c>
      <c r="E3" s="133"/>
      <c r="F3" s="133"/>
      <c r="G3" s="74"/>
      <c r="H3" s="28"/>
    </row>
    <row r="4" spans="2:10" s="27" customFormat="1" ht="19.149999999999999" customHeight="1" thickBot="1" x14ac:dyDescent="0.25">
      <c r="B4" s="131" t="s">
        <v>328</v>
      </c>
      <c r="C4" s="132"/>
      <c r="D4" s="133" t="str">
        <f>'Cover sheet'!C6</f>
        <v>Wrexham</v>
      </c>
      <c r="E4" s="133"/>
      <c r="F4" s="133"/>
      <c r="G4" s="74"/>
      <c r="H4" s="28"/>
    </row>
    <row r="5" spans="2:10" s="27" customFormat="1" ht="16.5" thickBot="1" x14ac:dyDescent="0.35">
      <c r="B5" s="29"/>
      <c r="C5" s="29"/>
      <c r="G5" s="80"/>
      <c r="H5" s="28"/>
    </row>
    <row r="6" spans="2:10" ht="16.899999999999999" customHeight="1" thickBot="1" x14ac:dyDescent="0.25">
      <c r="B6" s="20" t="s">
        <v>332</v>
      </c>
      <c r="C6" s="21" t="s">
        <v>22</v>
      </c>
      <c r="D6" s="21" t="s">
        <v>20</v>
      </c>
      <c r="E6" s="75" t="s">
        <v>21</v>
      </c>
      <c r="F6" s="88" t="s">
        <v>331</v>
      </c>
      <c r="G6" s="81"/>
      <c r="H6" s="134" t="s">
        <v>382</v>
      </c>
      <c r="I6" s="135"/>
    </row>
    <row r="7" spans="2:10" ht="90" customHeight="1" thickBot="1" x14ac:dyDescent="0.25">
      <c r="B7" s="31">
        <v>1</v>
      </c>
      <c r="C7" s="48" t="s">
        <v>23</v>
      </c>
      <c r="D7" s="48" t="s">
        <v>24</v>
      </c>
      <c r="E7" s="67" t="s">
        <v>333</v>
      </c>
      <c r="F7" s="31" t="s">
        <v>24</v>
      </c>
      <c r="G7" s="69"/>
      <c r="H7" s="101" t="s">
        <v>396</v>
      </c>
      <c r="I7" s="99" t="s">
        <v>397</v>
      </c>
    </row>
    <row r="8" spans="2:10" ht="40.15" customHeight="1" x14ac:dyDescent="0.2">
      <c r="B8" s="31">
        <v>2</v>
      </c>
      <c r="C8" s="48" t="s">
        <v>25</v>
      </c>
      <c r="D8" s="48" t="s">
        <v>24</v>
      </c>
      <c r="E8" s="67" t="s">
        <v>26</v>
      </c>
      <c r="F8" s="31">
        <v>0</v>
      </c>
      <c r="G8" s="69"/>
      <c r="H8" s="102">
        <v>7</v>
      </c>
      <c r="I8" s="97"/>
    </row>
    <row r="9" spans="2:10" ht="40.15" customHeight="1" x14ac:dyDescent="0.2">
      <c r="B9" s="31">
        <v>3</v>
      </c>
      <c r="C9" s="48" t="s">
        <v>27</v>
      </c>
      <c r="D9" s="48" t="s">
        <v>24</v>
      </c>
      <c r="E9" s="67" t="s">
        <v>28</v>
      </c>
      <c r="F9" s="31">
        <v>0</v>
      </c>
      <c r="G9" s="69"/>
      <c r="H9" s="104">
        <v>5.6000000000000001E-2</v>
      </c>
      <c r="I9" s="97"/>
      <c r="J9" s="103"/>
    </row>
    <row r="10" spans="2:10" ht="40.15" customHeight="1" x14ac:dyDescent="0.2">
      <c r="B10" s="31">
        <v>4</v>
      </c>
      <c r="C10" s="48" t="s">
        <v>30</v>
      </c>
      <c r="D10" s="48" t="s">
        <v>24</v>
      </c>
      <c r="E10" s="67" t="s">
        <v>28</v>
      </c>
      <c r="F10" s="31">
        <v>0</v>
      </c>
      <c r="G10" s="69"/>
      <c r="H10" s="104">
        <v>0.94399999999999995</v>
      </c>
      <c r="I10" s="97"/>
      <c r="J10" s="103"/>
    </row>
    <row r="11" spans="2:10" ht="40.15" customHeight="1" x14ac:dyDescent="0.2">
      <c r="B11" s="31">
        <v>5</v>
      </c>
      <c r="C11" s="48" t="s">
        <v>32</v>
      </c>
      <c r="D11" s="48" t="s">
        <v>24</v>
      </c>
      <c r="E11" s="67" t="s">
        <v>28</v>
      </c>
      <c r="F11" s="31">
        <v>0</v>
      </c>
      <c r="G11" s="69"/>
      <c r="H11" s="104">
        <v>0</v>
      </c>
      <c r="I11" s="97"/>
    </row>
    <row r="12" spans="2:10" ht="40.15" customHeight="1" x14ac:dyDescent="0.2">
      <c r="B12" s="31">
        <v>6</v>
      </c>
      <c r="C12" s="48" t="s">
        <v>34</v>
      </c>
      <c r="D12" s="48" t="s">
        <v>24</v>
      </c>
      <c r="E12" s="67" t="s">
        <v>28</v>
      </c>
      <c r="F12" s="31">
        <v>0</v>
      </c>
      <c r="G12" s="69"/>
      <c r="H12" s="104">
        <v>-0.08</v>
      </c>
      <c r="I12" s="101" t="s">
        <v>399</v>
      </c>
      <c r="J12" s="103"/>
    </row>
    <row r="13" spans="2:10" ht="40.15" customHeight="1" x14ac:dyDescent="0.2">
      <c r="B13" s="31">
        <v>7</v>
      </c>
      <c r="C13" s="48" t="s">
        <v>36</v>
      </c>
      <c r="D13" s="48" t="s">
        <v>24</v>
      </c>
      <c r="E13" s="67" t="s">
        <v>267</v>
      </c>
      <c r="F13" s="31" t="s">
        <v>24</v>
      </c>
      <c r="G13" s="69"/>
      <c r="H13" s="102" t="s">
        <v>389</v>
      </c>
      <c r="I13" s="97"/>
    </row>
    <row r="14" spans="2:10" ht="40.15" customHeight="1" x14ac:dyDescent="0.2">
      <c r="B14" s="31">
        <v>8</v>
      </c>
      <c r="C14" s="48" t="s">
        <v>37</v>
      </c>
      <c r="D14" s="48" t="s">
        <v>24</v>
      </c>
      <c r="E14" s="67" t="s">
        <v>38</v>
      </c>
      <c r="F14" s="31">
        <v>0</v>
      </c>
      <c r="G14" s="69"/>
      <c r="H14" s="110" t="s">
        <v>400</v>
      </c>
      <c r="I14" s="110" t="s">
        <v>402</v>
      </c>
    </row>
    <row r="15" spans="2:10" ht="40.15" customHeight="1" x14ac:dyDescent="0.2">
      <c r="B15" s="31">
        <v>9</v>
      </c>
      <c r="C15" s="48" t="s">
        <v>39</v>
      </c>
      <c r="D15" s="49" t="s">
        <v>24</v>
      </c>
      <c r="E15" s="67" t="s">
        <v>38</v>
      </c>
      <c r="F15" s="31">
        <v>0</v>
      </c>
      <c r="G15" s="69"/>
      <c r="H15" s="110" t="s">
        <v>401</v>
      </c>
    </row>
    <row r="16" spans="2:10" ht="71.25" customHeight="1" x14ac:dyDescent="0.2">
      <c r="B16" s="31">
        <v>10</v>
      </c>
      <c r="C16" s="48" t="s">
        <v>41</v>
      </c>
      <c r="D16" s="49" t="s">
        <v>24</v>
      </c>
      <c r="E16" s="82" t="s">
        <v>38</v>
      </c>
      <c r="F16" s="31">
        <v>0</v>
      </c>
      <c r="G16" s="69"/>
      <c r="H16" s="110" t="s">
        <v>404</v>
      </c>
    </row>
    <row r="17" spans="2:8" ht="117.75" customHeight="1" x14ac:dyDescent="0.2">
      <c r="B17" s="31">
        <v>11</v>
      </c>
      <c r="C17" s="48" t="s">
        <v>348</v>
      </c>
      <c r="D17" s="49" t="s">
        <v>24</v>
      </c>
      <c r="E17" s="82" t="s">
        <v>267</v>
      </c>
      <c r="F17" s="31" t="s">
        <v>24</v>
      </c>
      <c r="G17" s="69"/>
      <c r="H17" s="101" t="s">
        <v>391</v>
      </c>
    </row>
    <row r="18" spans="2:8" ht="40.15" customHeight="1" x14ac:dyDescent="0.2">
      <c r="B18" s="31">
        <v>12</v>
      </c>
      <c r="C18" s="48" t="s">
        <v>43</v>
      </c>
      <c r="D18" s="49" t="s">
        <v>44</v>
      </c>
      <c r="E18" s="82" t="s">
        <v>45</v>
      </c>
      <c r="F18" s="31">
        <v>1</v>
      </c>
      <c r="G18" s="69"/>
      <c r="H18" s="101" t="s">
        <v>403</v>
      </c>
    </row>
    <row r="19" spans="2:8" ht="40.15" customHeight="1" x14ac:dyDescent="0.2">
      <c r="B19" s="31">
        <v>13</v>
      </c>
      <c r="C19" s="48" t="s">
        <v>47</v>
      </c>
      <c r="D19" s="48" t="s">
        <v>24</v>
      </c>
      <c r="E19" s="82" t="s">
        <v>48</v>
      </c>
      <c r="F19" s="31" t="s">
        <v>24</v>
      </c>
      <c r="G19" s="69"/>
      <c r="H19" s="102" t="s">
        <v>398</v>
      </c>
    </row>
    <row r="20" spans="2:8" ht="40.15" customHeight="1" x14ac:dyDescent="0.2">
      <c r="B20" s="31">
        <v>14</v>
      </c>
      <c r="C20" s="48" t="s">
        <v>50</v>
      </c>
      <c r="D20" s="49" t="s">
        <v>24</v>
      </c>
      <c r="E20" s="82" t="s">
        <v>51</v>
      </c>
      <c r="F20" s="31" t="s">
        <v>349</v>
      </c>
      <c r="G20" s="69"/>
      <c r="H20" s="102" t="s">
        <v>394</v>
      </c>
    </row>
    <row r="21" spans="2:8" ht="40.15" customHeight="1" x14ac:dyDescent="0.2">
      <c r="B21" s="31">
        <v>15</v>
      </c>
      <c r="C21" s="48" t="s">
        <v>53</v>
      </c>
      <c r="D21" s="48" t="s">
        <v>24</v>
      </c>
      <c r="E21" s="82" t="s">
        <v>267</v>
      </c>
      <c r="F21" s="31" t="s">
        <v>24</v>
      </c>
      <c r="G21" s="69"/>
      <c r="H21" s="102" t="s">
        <v>392</v>
      </c>
    </row>
    <row r="22" spans="2:8" ht="51" x14ac:dyDescent="0.2">
      <c r="B22" s="31">
        <v>16</v>
      </c>
      <c r="C22" s="48" t="s">
        <v>54</v>
      </c>
      <c r="D22" s="48" t="s">
        <v>24</v>
      </c>
      <c r="E22" s="82" t="s">
        <v>267</v>
      </c>
      <c r="F22" s="31" t="s">
        <v>24</v>
      </c>
      <c r="G22" s="69"/>
      <c r="H22" s="111" t="s">
        <v>405</v>
      </c>
    </row>
    <row r="23" spans="2:8" x14ac:dyDescent="0.2"/>
    <row r="24" spans="2:8" ht="13.9" customHeight="1" x14ac:dyDescent="0.2"/>
    <row r="25" spans="2:8" ht="15" x14ac:dyDescent="0.25">
      <c r="B25" s="50" t="s">
        <v>334</v>
      </c>
    </row>
    <row r="26" spans="2:8" x14ac:dyDescent="0.2"/>
    <row r="27" spans="2:8" x14ac:dyDescent="0.2">
      <c r="B27" s="51"/>
      <c r="C27" s="26" t="s">
        <v>335</v>
      </c>
    </row>
    <row r="28" spans="2:8" x14ac:dyDescent="0.2"/>
    <row r="29" spans="2:8" x14ac:dyDescent="0.2">
      <c r="B29" s="52"/>
      <c r="C29" s="26" t="s">
        <v>336</v>
      </c>
    </row>
    <row r="30" spans="2:8" x14ac:dyDescent="0.2"/>
    <row r="31" spans="2:8" x14ac:dyDescent="0.2"/>
    <row r="32" spans="2:8" x14ac:dyDescent="0.2"/>
    <row r="33" spans="1:11" s="57" customFormat="1" ht="15" x14ac:dyDescent="0.25">
      <c r="A33" s="26"/>
      <c r="B33" s="136" t="s">
        <v>337</v>
      </c>
      <c r="C33" s="137"/>
      <c r="D33" s="137"/>
      <c r="E33" s="137"/>
      <c r="F33" s="138"/>
      <c r="G33" s="76"/>
      <c r="H33" s="63"/>
      <c r="I33" s="63"/>
      <c r="J33" s="63"/>
      <c r="K33" s="64"/>
    </row>
    <row r="34" spans="1:11" s="59" customFormat="1" ht="13.9" customHeight="1" x14ac:dyDescent="0.2">
      <c r="A34" s="6"/>
      <c r="B34" s="6"/>
      <c r="C34" s="6"/>
      <c r="D34" s="6"/>
      <c r="E34" s="6"/>
      <c r="F34" s="6"/>
      <c r="H34" s="58"/>
    </row>
    <row r="35" spans="1:11" s="59" customFormat="1" ht="13.9" customHeight="1" x14ac:dyDescent="0.2">
      <c r="A35" s="6"/>
      <c r="B35" s="56" t="s">
        <v>329</v>
      </c>
      <c r="C35" s="139" t="s">
        <v>330</v>
      </c>
      <c r="D35" s="139"/>
      <c r="E35" s="139"/>
      <c r="F35" s="139"/>
      <c r="G35" s="77"/>
      <c r="H35" s="60"/>
      <c r="I35" s="60"/>
      <c r="J35" s="60"/>
      <c r="K35" s="60"/>
    </row>
    <row r="36" spans="1:11" s="62" customFormat="1" ht="73.150000000000006" customHeight="1" x14ac:dyDescent="0.2">
      <c r="A36" s="6"/>
      <c r="B36" s="55">
        <v>1</v>
      </c>
      <c r="C36" s="128" t="s">
        <v>345</v>
      </c>
      <c r="D36" s="129"/>
      <c r="E36" s="129"/>
      <c r="F36" s="130"/>
      <c r="G36" s="78"/>
      <c r="H36" s="61"/>
      <c r="I36" s="61"/>
      <c r="J36" s="61"/>
    </row>
    <row r="37" spans="1:11" s="62" customFormat="1" ht="57" customHeight="1" x14ac:dyDescent="0.2">
      <c r="A37" s="6"/>
      <c r="B37" s="55">
        <v>2</v>
      </c>
      <c r="C37" s="140" t="s">
        <v>346</v>
      </c>
      <c r="D37" s="140"/>
      <c r="E37" s="140"/>
      <c r="F37" s="140"/>
      <c r="G37" s="78"/>
    </row>
    <row r="38" spans="1:11" s="62" customFormat="1" ht="40.15" customHeight="1" x14ac:dyDescent="0.2">
      <c r="A38" s="6"/>
      <c r="B38" s="55">
        <v>3</v>
      </c>
      <c r="C38" s="140" t="s">
        <v>29</v>
      </c>
      <c r="D38" s="140"/>
      <c r="E38" s="140"/>
      <c r="F38" s="140"/>
      <c r="G38" s="78"/>
    </row>
    <row r="39" spans="1:11" s="62" customFormat="1" ht="40.15" customHeight="1" x14ac:dyDescent="0.2">
      <c r="A39" s="6"/>
      <c r="B39" s="55">
        <v>4</v>
      </c>
      <c r="C39" s="140" t="s">
        <v>31</v>
      </c>
      <c r="D39" s="140"/>
      <c r="E39" s="140"/>
      <c r="F39" s="140"/>
      <c r="G39" s="78"/>
    </row>
    <row r="40" spans="1:11" s="62" customFormat="1" ht="40.15" customHeight="1" x14ac:dyDescent="0.2">
      <c r="A40" s="6"/>
      <c r="B40" s="55">
        <v>5</v>
      </c>
      <c r="C40" s="140" t="s">
        <v>33</v>
      </c>
      <c r="D40" s="140"/>
      <c r="E40" s="140"/>
      <c r="F40" s="140"/>
      <c r="G40" s="78"/>
    </row>
    <row r="41" spans="1:11" s="62" customFormat="1" ht="40.15" customHeight="1" x14ac:dyDescent="0.2">
      <c r="A41" s="6"/>
      <c r="B41" s="55">
        <v>6</v>
      </c>
      <c r="C41" s="140" t="s">
        <v>35</v>
      </c>
      <c r="D41" s="140"/>
      <c r="E41" s="140"/>
      <c r="F41" s="140"/>
      <c r="G41" s="78"/>
    </row>
    <row r="42" spans="1:11" s="62" customFormat="1" ht="60" customHeight="1" x14ac:dyDescent="0.2">
      <c r="A42" s="6"/>
      <c r="B42" s="55">
        <v>7</v>
      </c>
      <c r="C42" s="140" t="s">
        <v>384</v>
      </c>
      <c r="D42" s="140"/>
      <c r="E42" s="140"/>
      <c r="F42" s="140"/>
      <c r="G42" s="78"/>
    </row>
    <row r="43" spans="1:11" s="62" customFormat="1" ht="66" customHeight="1" x14ac:dyDescent="0.2">
      <c r="A43" s="6"/>
      <c r="B43" s="55">
        <v>8</v>
      </c>
      <c r="C43" s="140" t="s">
        <v>347</v>
      </c>
      <c r="D43" s="140"/>
      <c r="E43" s="140"/>
      <c r="F43" s="140"/>
      <c r="G43" s="78"/>
    </row>
    <row r="44" spans="1:11" s="62" customFormat="1" ht="49.5" customHeight="1" x14ac:dyDescent="0.2">
      <c r="A44" s="6"/>
      <c r="B44" s="55">
        <v>9</v>
      </c>
      <c r="C44" s="140" t="s">
        <v>40</v>
      </c>
      <c r="D44" s="140"/>
      <c r="E44" s="140"/>
      <c r="F44" s="140"/>
      <c r="G44" s="78"/>
    </row>
    <row r="45" spans="1:11" s="62" customFormat="1" ht="47.65" customHeight="1" x14ac:dyDescent="0.2">
      <c r="A45" s="6"/>
      <c r="B45" s="55">
        <v>10</v>
      </c>
      <c r="C45" s="127" t="s">
        <v>42</v>
      </c>
      <c r="D45" s="127"/>
      <c r="E45" s="127"/>
      <c r="F45" s="127"/>
      <c r="G45" s="79"/>
    </row>
    <row r="46" spans="1:11" s="62" customFormat="1" ht="77.650000000000006" customHeight="1" x14ac:dyDescent="0.2">
      <c r="A46" s="6"/>
      <c r="B46" s="55">
        <v>11</v>
      </c>
      <c r="C46" s="127" t="s">
        <v>385</v>
      </c>
      <c r="D46" s="127"/>
      <c r="E46" s="127"/>
      <c r="F46" s="127"/>
      <c r="G46" s="79"/>
    </row>
    <row r="47" spans="1:11" s="62" customFormat="1" ht="40.15" customHeight="1" x14ac:dyDescent="0.2">
      <c r="A47" s="6"/>
      <c r="B47" s="55">
        <v>12</v>
      </c>
      <c r="C47" s="127" t="s">
        <v>46</v>
      </c>
      <c r="D47" s="127"/>
      <c r="E47" s="127"/>
      <c r="F47" s="127"/>
      <c r="G47" s="79"/>
    </row>
    <row r="48" spans="1:11" s="62" customFormat="1" ht="40.15" customHeight="1" x14ac:dyDescent="0.2">
      <c r="A48" s="6"/>
      <c r="B48" s="55">
        <v>13</v>
      </c>
      <c r="C48" s="127" t="s">
        <v>49</v>
      </c>
      <c r="D48" s="127"/>
      <c r="E48" s="127"/>
      <c r="F48" s="127"/>
      <c r="G48" s="79"/>
    </row>
    <row r="49" spans="1:7" s="62" customFormat="1" ht="47.65" customHeight="1" x14ac:dyDescent="0.2">
      <c r="A49" s="6"/>
      <c r="B49" s="55">
        <v>14</v>
      </c>
      <c r="C49" s="127" t="s">
        <v>52</v>
      </c>
      <c r="D49" s="127"/>
      <c r="E49" s="127"/>
      <c r="F49" s="127"/>
      <c r="G49" s="79"/>
    </row>
    <row r="50" spans="1:7" s="62" customFormat="1" ht="91.15" customHeight="1" x14ac:dyDescent="0.2">
      <c r="A50" s="6"/>
      <c r="B50" s="55">
        <v>15</v>
      </c>
      <c r="C50" s="127" t="s">
        <v>386</v>
      </c>
      <c r="D50" s="127"/>
      <c r="E50" s="127"/>
      <c r="F50" s="127"/>
      <c r="G50" s="79"/>
    </row>
    <row r="51" spans="1:7" s="62" customFormat="1" ht="149.65" customHeight="1" x14ac:dyDescent="0.2">
      <c r="A51" s="6"/>
      <c r="B51" s="55">
        <v>16</v>
      </c>
      <c r="C51" s="127" t="s">
        <v>387</v>
      </c>
      <c r="D51" s="127"/>
      <c r="E51" s="127"/>
      <c r="F51" s="127"/>
      <c r="G51" s="79"/>
    </row>
    <row r="52" spans="1:7" x14ac:dyDescent="0.2"/>
    <row r="53" spans="1:7" x14ac:dyDescent="0.2">
      <c r="B53" s="136" t="s">
        <v>363</v>
      </c>
      <c r="C53" s="137"/>
      <c r="D53" s="137"/>
      <c r="E53" s="137"/>
      <c r="F53" s="138"/>
    </row>
    <row r="54" spans="1:7" ht="15" thickBot="1" x14ac:dyDescent="0.25"/>
    <row r="55" spans="1:7" ht="15" thickBot="1" x14ac:dyDescent="0.25">
      <c r="B55" s="83" t="s">
        <v>332</v>
      </c>
      <c r="C55" s="84" t="s">
        <v>350</v>
      </c>
      <c r="D55" s="84" t="s">
        <v>351</v>
      </c>
    </row>
    <row r="56" spans="1:7" ht="51.75" thickBot="1" x14ac:dyDescent="0.25">
      <c r="B56" s="85">
        <v>1</v>
      </c>
      <c r="C56" s="86" t="s">
        <v>352</v>
      </c>
      <c r="D56" s="86" t="s">
        <v>356</v>
      </c>
    </row>
    <row r="57" spans="1:7" ht="64.5" thickBot="1" x14ac:dyDescent="0.25">
      <c r="B57" s="85">
        <v>2</v>
      </c>
      <c r="C57" s="86" t="s">
        <v>353</v>
      </c>
      <c r="D57" s="86" t="s">
        <v>357</v>
      </c>
    </row>
    <row r="58" spans="1:7" ht="90" thickBot="1" x14ac:dyDescent="0.25">
      <c r="B58" s="85">
        <v>3</v>
      </c>
      <c r="C58" s="86" t="s">
        <v>358</v>
      </c>
      <c r="D58" s="86" t="s">
        <v>360</v>
      </c>
    </row>
    <row r="59" spans="1:7" ht="128.25" thickBot="1" x14ac:dyDescent="0.25">
      <c r="B59" s="85">
        <v>4</v>
      </c>
      <c r="C59" s="86" t="s">
        <v>359</v>
      </c>
      <c r="D59" s="86" t="s">
        <v>361</v>
      </c>
    </row>
    <row r="60" spans="1:7" ht="39" thickBot="1" x14ac:dyDescent="0.25">
      <c r="B60" s="85">
        <v>5</v>
      </c>
      <c r="C60" s="86" t="s">
        <v>354</v>
      </c>
      <c r="D60" s="86" t="s">
        <v>362</v>
      </c>
    </row>
    <row r="61" spans="1:7" x14ac:dyDescent="0.2"/>
    <row r="62" spans="1:7" ht="38.25" x14ac:dyDescent="0.2">
      <c r="C62" s="87" t="s">
        <v>355</v>
      </c>
    </row>
    <row r="63" spans="1:7" x14ac:dyDescent="0.2"/>
    <row r="64" spans="1:7"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7" hidden="1" x14ac:dyDescent="0.2"/>
    <row r="78" ht="31.15" hidden="1" customHeight="1" x14ac:dyDescent="0.2"/>
    <row r="79" ht="78.400000000000006" hidden="1" customHeight="1" x14ac:dyDescent="0.2"/>
    <row r="80" hidden="1" x14ac:dyDescent="0.2"/>
    <row r="81" hidden="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sheetProtection algorithmName="SHA-512" hashValue="3Jy5Czcrvg+QkPsbtcygoj0eHt9JlivcJvWe8f1RlJHyHsdm+nTqbsTiMU348Kp2ywcrAZe3kYTbpaIgSH378g==" saltValue="ZWyDNRd485ME8M8F/081XA==" spinCount="100000" sheet="1" objects="1" scenarios="1"/>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selection activeCell="Q24" sqref="Q24"/>
    </sheetView>
  </sheetViews>
  <sheetFormatPr defaultColWidth="0" defaultRowHeight="14.25" zeroHeight="1" x14ac:dyDescent="0.2"/>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2">
      <c r="A1" s="26"/>
      <c r="B1" s="1" t="s">
        <v>55</v>
      </c>
      <c r="C1" s="24"/>
      <c r="D1" s="25"/>
      <c r="E1" s="24"/>
      <c r="F1" s="24"/>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26"/>
    </row>
    <row r="2" spans="1:88" ht="15" thickBot="1" x14ac:dyDescent="0.25">
      <c r="A2" s="27"/>
      <c r="B2" s="27"/>
      <c r="C2" s="27"/>
      <c r="D2" s="27"/>
      <c r="E2" s="27"/>
      <c r="F2" s="27"/>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26"/>
    </row>
    <row r="3" spans="1:88" ht="17.25" thickBot="1" x14ac:dyDescent="0.25">
      <c r="A3" s="27"/>
      <c r="B3" s="131" t="s">
        <v>2</v>
      </c>
      <c r="C3" s="151"/>
      <c r="D3" s="148" t="str">
        <f>'Cover sheet'!C5</f>
        <v>Hafren Dyfrdwy</v>
      </c>
      <c r="E3" s="149"/>
      <c r="F3" s="150"/>
      <c r="G3" s="27"/>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27"/>
    </row>
    <row r="4" spans="1:88" ht="17.25" thickBot="1" x14ac:dyDescent="0.25">
      <c r="A4" s="27"/>
      <c r="B4" s="131" t="s">
        <v>328</v>
      </c>
      <c r="C4" s="151"/>
      <c r="D4" s="148" t="str">
        <f>'Cover sheet'!C6</f>
        <v>Wrexham</v>
      </c>
      <c r="E4" s="149"/>
      <c r="F4" s="150"/>
      <c r="G4" s="27"/>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27"/>
    </row>
    <row r="5" spans="1:88" ht="16.5" thickBot="1" x14ac:dyDescent="0.35">
      <c r="A5" s="27"/>
      <c r="B5" s="27"/>
      <c r="C5" s="29"/>
      <c r="D5" s="29"/>
      <c r="E5" s="27"/>
      <c r="F5" s="27"/>
      <c r="G5" s="27"/>
      <c r="H5" s="152" t="s">
        <v>56</v>
      </c>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43" t="s">
        <v>57</v>
      </c>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row>
    <row r="6" spans="1:88" ht="15" thickBot="1" x14ac:dyDescent="0.25">
      <c r="A6" s="26"/>
      <c r="B6" s="20" t="s">
        <v>332</v>
      </c>
      <c r="C6" s="20" t="s">
        <v>19</v>
      </c>
      <c r="D6" s="21" t="s">
        <v>20</v>
      </c>
      <c r="E6" s="21" t="s">
        <v>21</v>
      </c>
      <c r="F6" s="88" t="s">
        <v>331</v>
      </c>
      <c r="G6" s="26"/>
      <c r="H6" s="21" t="s">
        <v>58</v>
      </c>
      <c r="I6" s="21" t="s">
        <v>59</v>
      </c>
      <c r="J6" s="21" t="s">
        <v>60</v>
      </c>
      <c r="K6" s="21" t="s">
        <v>61</v>
      </c>
      <c r="L6" s="21" t="s">
        <v>62</v>
      </c>
      <c r="M6" s="21" t="s">
        <v>63</v>
      </c>
      <c r="N6" s="21" t="s">
        <v>64</v>
      </c>
      <c r="O6" s="21" t="s">
        <v>65</v>
      </c>
      <c r="P6" s="21" t="s">
        <v>66</v>
      </c>
      <c r="Q6" s="21" t="s">
        <v>67</v>
      </c>
      <c r="R6" s="21" t="s">
        <v>68</v>
      </c>
      <c r="S6" s="21" t="s">
        <v>69</v>
      </c>
      <c r="T6" s="21" t="s">
        <v>70</v>
      </c>
      <c r="U6" s="21" t="s">
        <v>71</v>
      </c>
      <c r="V6" s="21" t="s">
        <v>72</v>
      </c>
      <c r="W6" s="21" t="s">
        <v>73</v>
      </c>
      <c r="X6" s="21" t="s">
        <v>74</v>
      </c>
      <c r="Y6" s="21" t="s">
        <v>75</v>
      </c>
      <c r="Z6" s="21" t="s">
        <v>76</v>
      </c>
      <c r="AA6" s="21" t="s">
        <v>77</v>
      </c>
      <c r="AB6" s="21" t="s">
        <v>78</v>
      </c>
      <c r="AC6" s="21" t="s">
        <v>79</v>
      </c>
      <c r="AD6" s="21" t="s">
        <v>80</v>
      </c>
      <c r="AE6" s="21" t="s">
        <v>81</v>
      </c>
      <c r="AF6" s="21" t="s">
        <v>82</v>
      </c>
      <c r="AG6" s="21" t="s">
        <v>83</v>
      </c>
      <c r="AH6" s="21" t="s">
        <v>84</v>
      </c>
      <c r="AI6" s="21" t="s">
        <v>85</v>
      </c>
      <c r="AJ6" s="21" t="s">
        <v>86</v>
      </c>
      <c r="AK6" s="21" t="s">
        <v>87</v>
      </c>
      <c r="AL6" s="21" t="s">
        <v>88</v>
      </c>
      <c r="AM6" s="21" t="s">
        <v>89</v>
      </c>
      <c r="AN6" s="21" t="s">
        <v>90</v>
      </c>
      <c r="AO6" s="21" t="s">
        <v>91</v>
      </c>
      <c r="AP6" s="21" t="s">
        <v>92</v>
      </c>
      <c r="AQ6" s="21" t="s">
        <v>93</v>
      </c>
      <c r="AR6" s="21" t="s">
        <v>94</v>
      </c>
      <c r="AS6" s="21" t="s">
        <v>95</v>
      </c>
      <c r="AT6" s="21" t="s">
        <v>96</v>
      </c>
      <c r="AU6" s="21" t="s">
        <v>97</v>
      </c>
      <c r="AV6" s="21" t="s">
        <v>98</v>
      </c>
      <c r="AW6" s="21" t="s">
        <v>99</v>
      </c>
      <c r="AX6" s="21" t="s">
        <v>100</v>
      </c>
      <c r="AY6" s="21" t="s">
        <v>101</v>
      </c>
      <c r="AZ6" s="21" t="s">
        <v>102</v>
      </c>
      <c r="BA6" s="21" t="s">
        <v>103</v>
      </c>
      <c r="BB6" s="21" t="s">
        <v>104</v>
      </c>
      <c r="BC6" s="21" t="s">
        <v>105</v>
      </c>
      <c r="BD6" s="21" t="s">
        <v>106</v>
      </c>
      <c r="BE6" s="21" t="s">
        <v>107</v>
      </c>
      <c r="BF6" s="21" t="s">
        <v>108</v>
      </c>
      <c r="BG6" s="21" t="s">
        <v>109</v>
      </c>
      <c r="BH6" s="21" t="s">
        <v>110</v>
      </c>
      <c r="BI6" s="21" t="s">
        <v>111</v>
      </c>
      <c r="BJ6" s="21" t="s">
        <v>112</v>
      </c>
      <c r="BK6" s="21" t="s">
        <v>113</v>
      </c>
      <c r="BL6" s="21" t="s">
        <v>114</v>
      </c>
      <c r="BM6" s="21" t="s">
        <v>115</v>
      </c>
      <c r="BN6" s="21" t="s">
        <v>116</v>
      </c>
      <c r="BO6" s="21" t="s">
        <v>117</v>
      </c>
      <c r="BP6" s="21" t="s">
        <v>118</v>
      </c>
      <c r="BQ6" s="21" t="s">
        <v>119</v>
      </c>
      <c r="BR6" s="21" t="s">
        <v>120</v>
      </c>
      <c r="BS6" s="21" t="s">
        <v>121</v>
      </c>
      <c r="BT6" s="21" t="s">
        <v>122</v>
      </c>
      <c r="BU6" s="21" t="s">
        <v>123</v>
      </c>
      <c r="BV6" s="21" t="s">
        <v>124</v>
      </c>
      <c r="BW6" s="21" t="s">
        <v>125</v>
      </c>
      <c r="BX6" s="21" t="s">
        <v>126</v>
      </c>
      <c r="BY6" s="21" t="s">
        <v>127</v>
      </c>
      <c r="BZ6" s="21" t="s">
        <v>128</v>
      </c>
      <c r="CA6" s="21" t="s">
        <v>129</v>
      </c>
      <c r="CB6" s="21" t="s">
        <v>130</v>
      </c>
      <c r="CC6" s="21" t="s">
        <v>131</v>
      </c>
      <c r="CD6" s="21" t="s">
        <v>132</v>
      </c>
      <c r="CE6" s="21" t="s">
        <v>133</v>
      </c>
      <c r="CF6" s="21" t="s">
        <v>134</v>
      </c>
      <c r="CG6" s="21" t="s">
        <v>135</v>
      </c>
      <c r="CH6" s="21" t="s">
        <v>136</v>
      </c>
      <c r="CI6" s="21" t="s">
        <v>137</v>
      </c>
      <c r="CJ6" s="21" t="s">
        <v>138</v>
      </c>
    </row>
    <row r="7" spans="1:88" ht="40.15" customHeight="1" x14ac:dyDescent="0.2">
      <c r="B7" s="91">
        <v>1</v>
      </c>
      <c r="C7" s="89" t="s">
        <v>365</v>
      </c>
      <c r="D7" s="35" t="s">
        <v>140</v>
      </c>
      <c r="E7" s="35" t="s">
        <v>45</v>
      </c>
      <c r="F7" s="35">
        <v>2</v>
      </c>
      <c r="G7" s="36"/>
      <c r="H7" s="105">
        <v>51.24</v>
      </c>
      <c r="I7" s="105">
        <v>51.24</v>
      </c>
      <c r="J7" s="105">
        <v>51.24</v>
      </c>
      <c r="K7" s="105">
        <v>51.24</v>
      </c>
      <c r="L7" s="105">
        <v>51.24</v>
      </c>
      <c r="M7" s="105">
        <v>51.24</v>
      </c>
      <c r="N7" s="105">
        <v>51.24</v>
      </c>
      <c r="O7" s="105">
        <v>51.24</v>
      </c>
      <c r="P7" s="105">
        <v>51.24</v>
      </c>
      <c r="Q7" s="105">
        <v>51.24</v>
      </c>
      <c r="R7" s="105">
        <v>51.24</v>
      </c>
      <c r="S7" s="105">
        <v>51.24</v>
      </c>
      <c r="T7" s="105">
        <v>51.24</v>
      </c>
      <c r="U7" s="105">
        <v>51.24</v>
      </c>
      <c r="V7" s="105">
        <v>51.24</v>
      </c>
      <c r="W7" s="105">
        <v>51.24</v>
      </c>
      <c r="X7" s="105">
        <v>51.24</v>
      </c>
      <c r="Y7" s="105">
        <v>51.24</v>
      </c>
      <c r="Z7" s="105">
        <v>51.24</v>
      </c>
      <c r="AA7" s="105">
        <v>51.24</v>
      </c>
      <c r="AB7" s="105">
        <v>51.24</v>
      </c>
      <c r="AC7" s="105">
        <v>51.24</v>
      </c>
      <c r="AD7" s="105">
        <v>51.24</v>
      </c>
      <c r="AE7" s="105">
        <v>51.24</v>
      </c>
      <c r="AF7" s="106">
        <v>51.24</v>
      </c>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9"/>
    </row>
    <row r="8" spans="1:88" ht="40.15" customHeight="1" x14ac:dyDescent="0.2">
      <c r="B8" s="92">
        <f>B7+1</f>
        <v>2</v>
      </c>
      <c r="C8" s="90" t="s">
        <v>364</v>
      </c>
      <c r="D8" s="40" t="s">
        <v>142</v>
      </c>
      <c r="E8" s="41" t="s">
        <v>45</v>
      </c>
      <c r="F8" s="41">
        <v>2</v>
      </c>
      <c r="G8" s="36"/>
      <c r="H8" s="105">
        <v>-0.13333333333333333</v>
      </c>
      <c r="I8" s="105">
        <v>-0.16666666666666666</v>
      </c>
      <c r="J8" s="105">
        <v>-0.2</v>
      </c>
      <c r="K8" s="105">
        <v>-0.23333333333333334</v>
      </c>
      <c r="L8" s="105">
        <v>-0.26666666666666666</v>
      </c>
      <c r="M8" s="105">
        <v>-0.3</v>
      </c>
      <c r="N8" s="105">
        <v>-0.33333333333333331</v>
      </c>
      <c r="O8" s="105">
        <v>-0.36666666666666664</v>
      </c>
      <c r="P8" s="105">
        <v>-0.4</v>
      </c>
      <c r="Q8" s="105">
        <v>-0.43333333333333335</v>
      </c>
      <c r="R8" s="105">
        <v>-0.45833333333333331</v>
      </c>
      <c r="S8" s="105">
        <v>-0.46666666666666667</v>
      </c>
      <c r="T8" s="105">
        <v>-0.47499999999999998</v>
      </c>
      <c r="U8" s="105">
        <v>-0.48333333333333334</v>
      </c>
      <c r="V8" s="105">
        <v>-0.49166666666666664</v>
      </c>
      <c r="W8" s="105">
        <v>-0.5</v>
      </c>
      <c r="X8" s="105">
        <v>-0.5083333333333333</v>
      </c>
      <c r="Y8" s="105">
        <v>-0.51666666666666672</v>
      </c>
      <c r="Z8" s="105">
        <v>-0.52500000000000002</v>
      </c>
      <c r="AA8" s="105">
        <v>-0.53333333333333333</v>
      </c>
      <c r="AB8" s="105">
        <v>-0.54166666666666663</v>
      </c>
      <c r="AC8" s="105">
        <v>-0.55000000000000004</v>
      </c>
      <c r="AD8" s="105">
        <v>-0.55833333333333335</v>
      </c>
      <c r="AE8" s="105">
        <v>-0.56666666666666665</v>
      </c>
      <c r="AF8" s="106">
        <v>-0.57499999999999996</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42"/>
    </row>
    <row r="9" spans="1:88" ht="40.15" customHeight="1" x14ac:dyDescent="0.2">
      <c r="B9" s="92">
        <f t="shared" ref="B9:B12" si="0">B8+1</f>
        <v>3</v>
      </c>
      <c r="C9" s="90" t="s">
        <v>144</v>
      </c>
      <c r="D9" s="40" t="s">
        <v>145</v>
      </c>
      <c r="E9" s="41" t="s">
        <v>45</v>
      </c>
      <c r="F9" s="41">
        <v>2</v>
      </c>
      <c r="G9" s="36"/>
      <c r="H9" s="105">
        <v>0</v>
      </c>
      <c r="I9" s="105">
        <v>0</v>
      </c>
      <c r="J9" s="105">
        <v>0</v>
      </c>
      <c r="K9" s="105">
        <v>0</v>
      </c>
      <c r="L9" s="105">
        <v>0</v>
      </c>
      <c r="M9" s="105">
        <v>0</v>
      </c>
      <c r="N9" s="105">
        <v>0</v>
      </c>
      <c r="O9" s="105">
        <v>0</v>
      </c>
      <c r="P9" s="105">
        <v>0</v>
      </c>
      <c r="Q9" s="105">
        <v>0</v>
      </c>
      <c r="R9" s="105">
        <v>0</v>
      </c>
      <c r="S9" s="105">
        <v>0</v>
      </c>
      <c r="T9" s="105">
        <v>0</v>
      </c>
      <c r="U9" s="105">
        <v>0</v>
      </c>
      <c r="V9" s="105">
        <v>0</v>
      </c>
      <c r="W9" s="105">
        <v>0</v>
      </c>
      <c r="X9" s="105">
        <v>0</v>
      </c>
      <c r="Y9" s="105">
        <v>0</v>
      </c>
      <c r="Z9" s="105">
        <v>0</v>
      </c>
      <c r="AA9" s="105">
        <v>0</v>
      </c>
      <c r="AB9" s="105">
        <v>0</v>
      </c>
      <c r="AC9" s="105">
        <v>0</v>
      </c>
      <c r="AD9" s="105">
        <v>0</v>
      </c>
      <c r="AE9" s="105">
        <v>0</v>
      </c>
      <c r="AF9" s="106">
        <v>0</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42"/>
    </row>
    <row r="10" spans="1:88" ht="40.15" customHeight="1" x14ac:dyDescent="0.2">
      <c r="B10" s="92">
        <f t="shared" si="0"/>
        <v>4</v>
      </c>
      <c r="C10" s="90" t="s">
        <v>147</v>
      </c>
      <c r="D10" s="40" t="s">
        <v>148</v>
      </c>
      <c r="E10" s="41" t="s">
        <v>45</v>
      </c>
      <c r="F10" s="41">
        <v>2</v>
      </c>
      <c r="G10" s="36"/>
      <c r="H10" s="105">
        <v>0</v>
      </c>
      <c r="I10" s="105">
        <v>0</v>
      </c>
      <c r="J10" s="105">
        <v>0</v>
      </c>
      <c r="K10" s="105">
        <v>0</v>
      </c>
      <c r="L10" s="105">
        <v>0</v>
      </c>
      <c r="M10" s="105">
        <v>0</v>
      </c>
      <c r="N10" s="105">
        <v>0</v>
      </c>
      <c r="O10" s="105">
        <v>0</v>
      </c>
      <c r="P10" s="105">
        <v>0</v>
      </c>
      <c r="Q10" s="105">
        <v>0</v>
      </c>
      <c r="R10" s="105">
        <v>0</v>
      </c>
      <c r="S10" s="105">
        <v>0</v>
      </c>
      <c r="T10" s="105">
        <v>0</v>
      </c>
      <c r="U10" s="105">
        <v>0</v>
      </c>
      <c r="V10" s="105">
        <v>0</v>
      </c>
      <c r="W10" s="105">
        <v>0</v>
      </c>
      <c r="X10" s="105">
        <v>0</v>
      </c>
      <c r="Y10" s="105">
        <v>0</v>
      </c>
      <c r="Z10" s="105">
        <v>0</v>
      </c>
      <c r="AA10" s="105">
        <v>0</v>
      </c>
      <c r="AB10" s="105">
        <v>0</v>
      </c>
      <c r="AC10" s="105">
        <v>0</v>
      </c>
      <c r="AD10" s="105">
        <v>0</v>
      </c>
      <c r="AE10" s="105">
        <v>0</v>
      </c>
      <c r="AF10" s="106">
        <v>0</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42"/>
    </row>
    <row r="11" spans="1:88" ht="40.15" customHeight="1" x14ac:dyDescent="0.2">
      <c r="B11" s="92">
        <f t="shared" si="0"/>
        <v>5</v>
      </c>
      <c r="C11" s="90" t="s">
        <v>150</v>
      </c>
      <c r="D11" s="40" t="s">
        <v>151</v>
      </c>
      <c r="E11" s="41" t="s">
        <v>45</v>
      </c>
      <c r="F11" s="41">
        <v>2</v>
      </c>
      <c r="G11" s="36"/>
      <c r="H11" s="105">
        <v>0.85</v>
      </c>
      <c r="I11" s="105">
        <v>0.85</v>
      </c>
      <c r="J11" s="105">
        <v>0.85</v>
      </c>
      <c r="K11" s="105">
        <v>0.85</v>
      </c>
      <c r="L11" s="105">
        <v>0.85</v>
      </c>
      <c r="M11" s="105">
        <v>0.85</v>
      </c>
      <c r="N11" s="105">
        <v>0.85</v>
      </c>
      <c r="O11" s="105">
        <v>0.85</v>
      </c>
      <c r="P11" s="105">
        <v>0.85</v>
      </c>
      <c r="Q11" s="105">
        <v>0.85</v>
      </c>
      <c r="R11" s="105">
        <v>0.85</v>
      </c>
      <c r="S11" s="105">
        <v>0.85</v>
      </c>
      <c r="T11" s="105">
        <v>0.85</v>
      </c>
      <c r="U11" s="105">
        <v>0.85</v>
      </c>
      <c r="V11" s="105">
        <v>0.85</v>
      </c>
      <c r="W11" s="105">
        <v>0.85</v>
      </c>
      <c r="X11" s="105">
        <v>0.85</v>
      </c>
      <c r="Y11" s="105">
        <v>0.85</v>
      </c>
      <c r="Z11" s="105">
        <v>0.85</v>
      </c>
      <c r="AA11" s="105">
        <v>0.85</v>
      </c>
      <c r="AB11" s="105">
        <v>0.85</v>
      </c>
      <c r="AC11" s="105">
        <v>0.85</v>
      </c>
      <c r="AD11" s="105">
        <v>0.85</v>
      </c>
      <c r="AE11" s="105">
        <v>0.85</v>
      </c>
      <c r="AF11" s="106">
        <v>0.85</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42"/>
    </row>
    <row r="12" spans="1:88" ht="40.15" customHeight="1" x14ac:dyDescent="0.2">
      <c r="B12" s="92">
        <f t="shared" si="0"/>
        <v>6</v>
      </c>
      <c r="C12" s="90" t="s">
        <v>153</v>
      </c>
      <c r="D12" s="40" t="s">
        <v>154</v>
      </c>
      <c r="E12" s="41" t="s">
        <v>45</v>
      </c>
      <c r="F12" s="41">
        <v>2</v>
      </c>
      <c r="G12" s="36"/>
      <c r="H12" s="107">
        <v>3.0999999999999999E-3</v>
      </c>
      <c r="I12" s="107">
        <v>3.0999999999999999E-3</v>
      </c>
      <c r="J12" s="107">
        <v>3.0999999999999999E-3</v>
      </c>
      <c r="K12" s="107">
        <v>3.0999999999999999E-3</v>
      </c>
      <c r="L12" s="107">
        <v>3.0999999999999999E-3</v>
      </c>
      <c r="M12" s="107">
        <v>3.0999999999999999E-3</v>
      </c>
      <c r="N12" s="107">
        <v>3.0999999999999999E-3</v>
      </c>
      <c r="O12" s="107">
        <v>3.0999999999999999E-3</v>
      </c>
      <c r="P12" s="107">
        <v>3.0999999999999999E-3</v>
      </c>
      <c r="Q12" s="107">
        <v>3.0999999999999999E-3</v>
      </c>
      <c r="R12" s="107">
        <v>3.0999999999999999E-3</v>
      </c>
      <c r="S12" s="107">
        <v>3.0999999999999999E-3</v>
      </c>
      <c r="T12" s="107">
        <v>3.0999999999999999E-3</v>
      </c>
      <c r="U12" s="107">
        <v>3.0999999999999999E-3</v>
      </c>
      <c r="V12" s="107">
        <v>3.0999999999999999E-3</v>
      </c>
      <c r="W12" s="107">
        <v>3.0999999999999999E-3</v>
      </c>
      <c r="X12" s="107">
        <v>3.0999999999999999E-3</v>
      </c>
      <c r="Y12" s="107">
        <v>3.0999999999999999E-3</v>
      </c>
      <c r="Z12" s="107">
        <v>3.0999999999999999E-3</v>
      </c>
      <c r="AA12" s="107">
        <v>3.0999999999999999E-3</v>
      </c>
      <c r="AB12" s="107">
        <v>3.0999999999999999E-3</v>
      </c>
      <c r="AC12" s="107">
        <v>3.0999999999999999E-3</v>
      </c>
      <c r="AD12" s="107">
        <v>3.0999999999999999E-3</v>
      </c>
      <c r="AE12" s="107">
        <v>3.0999999999999999E-3</v>
      </c>
      <c r="AF12" s="107">
        <v>3.0999999999999999E-3</v>
      </c>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row>
    <row r="13" spans="1:88" x14ac:dyDescent="0.2"/>
    <row r="14" spans="1:88" x14ac:dyDescent="0.2"/>
    <row r="15" spans="1:88" x14ac:dyDescent="0.2"/>
    <row r="16" spans="1:88" ht="15" x14ac:dyDescent="0.25">
      <c r="B16" s="50" t="s">
        <v>334</v>
      </c>
      <c r="C16" s="26"/>
    </row>
    <row r="17" spans="2:9" x14ac:dyDescent="0.2">
      <c r="B17" s="26"/>
      <c r="C17" s="26"/>
    </row>
    <row r="18" spans="2:9" x14ac:dyDescent="0.2">
      <c r="B18" s="51"/>
      <c r="C18" s="26" t="s">
        <v>335</v>
      </c>
    </row>
    <row r="19" spans="2:9" x14ac:dyDescent="0.2">
      <c r="B19" s="26"/>
      <c r="C19" s="26"/>
    </row>
    <row r="20" spans="2:9" x14ac:dyDescent="0.2">
      <c r="B20" s="52"/>
      <c r="C20" s="26" t="s">
        <v>336</v>
      </c>
    </row>
    <row r="21" spans="2:9" x14ac:dyDescent="0.2"/>
    <row r="22" spans="2:9" x14ac:dyDescent="0.2"/>
    <row r="23" spans="2:9" x14ac:dyDescent="0.2"/>
    <row r="24" spans="2:9" s="26" customFormat="1" ht="15" x14ac:dyDescent="0.25">
      <c r="B24" s="144" t="s">
        <v>338</v>
      </c>
      <c r="C24" s="145"/>
      <c r="D24" s="145"/>
      <c r="E24" s="145"/>
      <c r="F24" s="145"/>
      <c r="G24" s="145"/>
      <c r="H24" s="145"/>
      <c r="I24" s="146"/>
    </row>
    <row r="25" spans="2:9" x14ac:dyDescent="0.2"/>
    <row r="26" spans="2:9" s="6" customFormat="1" ht="13.5" x14ac:dyDescent="0.2">
      <c r="B26" s="54" t="s">
        <v>332</v>
      </c>
      <c r="C26" s="147" t="s">
        <v>330</v>
      </c>
      <c r="D26" s="147"/>
      <c r="E26" s="147"/>
      <c r="F26" s="147"/>
      <c r="G26" s="147"/>
      <c r="H26" s="147"/>
      <c r="I26" s="147"/>
    </row>
    <row r="27" spans="2:9" s="6" customFormat="1" ht="76.150000000000006" customHeight="1" x14ac:dyDescent="0.2">
      <c r="B27" s="55">
        <v>1</v>
      </c>
      <c r="C27" s="141" t="s">
        <v>141</v>
      </c>
      <c r="D27" s="142"/>
      <c r="E27" s="142"/>
      <c r="F27" s="142"/>
      <c r="G27" s="142"/>
      <c r="H27" s="142"/>
      <c r="I27" s="142"/>
    </row>
    <row r="28" spans="2:9" s="6" customFormat="1" ht="55.9" customHeight="1" x14ac:dyDescent="0.2">
      <c r="B28" s="55">
        <f>B27+1</f>
        <v>2</v>
      </c>
      <c r="C28" s="141" t="s">
        <v>143</v>
      </c>
      <c r="D28" s="142"/>
      <c r="E28" s="142"/>
      <c r="F28" s="142"/>
      <c r="G28" s="142"/>
      <c r="H28" s="142"/>
      <c r="I28" s="142"/>
    </row>
    <row r="29" spans="2:9" s="6" customFormat="1" ht="58.15" customHeight="1" x14ac:dyDescent="0.2">
      <c r="B29" s="55">
        <f t="shared" ref="B29:B32" si="1">B28+1</f>
        <v>3</v>
      </c>
      <c r="C29" s="141" t="s">
        <v>146</v>
      </c>
      <c r="D29" s="142"/>
      <c r="E29" s="142"/>
      <c r="F29" s="142"/>
      <c r="G29" s="142"/>
      <c r="H29" s="142"/>
      <c r="I29" s="142"/>
    </row>
    <row r="30" spans="2:9" s="6" customFormat="1" ht="41.65" customHeight="1" x14ac:dyDescent="0.2">
      <c r="B30" s="55">
        <f t="shared" si="1"/>
        <v>4</v>
      </c>
      <c r="C30" s="141" t="s">
        <v>149</v>
      </c>
      <c r="D30" s="142"/>
      <c r="E30" s="142"/>
      <c r="F30" s="142"/>
      <c r="G30" s="142"/>
      <c r="H30" s="142"/>
      <c r="I30" s="142"/>
    </row>
    <row r="31" spans="2:9" s="6" customFormat="1" ht="94.9" customHeight="1" x14ac:dyDescent="0.2">
      <c r="B31" s="55">
        <f t="shared" si="1"/>
        <v>5</v>
      </c>
      <c r="C31" s="141" t="s">
        <v>152</v>
      </c>
      <c r="D31" s="142"/>
      <c r="E31" s="142"/>
      <c r="F31" s="142"/>
      <c r="G31" s="142"/>
      <c r="H31" s="142"/>
      <c r="I31" s="142"/>
    </row>
    <row r="32" spans="2:9" s="6" customFormat="1" ht="82.5" customHeight="1" x14ac:dyDescent="0.2">
      <c r="B32" s="55">
        <f t="shared" si="1"/>
        <v>6</v>
      </c>
      <c r="C32" s="141" t="s">
        <v>155</v>
      </c>
      <c r="D32" s="142"/>
      <c r="E32" s="142"/>
      <c r="F32" s="142"/>
      <c r="G32" s="142"/>
      <c r="H32" s="142"/>
      <c r="I32" s="142"/>
    </row>
    <row r="33" s="6" customFormat="1" ht="12.75" x14ac:dyDescent="0.2"/>
    <row r="34" s="6" customFormat="1" ht="12.75" x14ac:dyDescent="0.2"/>
    <row r="35" s="6" customFormat="1" ht="12.75" x14ac:dyDescent="0.2"/>
    <row r="36" s="6"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Ysa02sEpddSZxogwR+KK7Eqlt0UPpSsqG0TldowFs1d4xKCVCidFOjecHoIif+2qYM6SJN8gbNO1CqXrgTWoPA==" saltValue="VtITja8Q9vL9NMMUhhE+jQ==" spinCount="100000" sheet="1" objects="1" scenarios="1"/>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selection activeCell="C16" sqref="C16"/>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53" t="s">
        <v>156</v>
      </c>
      <c r="C1" s="153"/>
      <c r="D1" s="153"/>
      <c r="E1" s="153"/>
      <c r="F1" s="153"/>
      <c r="G1" s="33"/>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2:88" ht="15" thickBot="1" x14ac:dyDescent="0.25">
      <c r="C2" s="27"/>
      <c r="D2" s="27"/>
      <c r="E2" s="27"/>
      <c r="F2" s="27"/>
      <c r="G2" s="33"/>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2:88" ht="16.5" customHeight="1" thickBot="1" x14ac:dyDescent="0.25">
      <c r="B3" s="131" t="s">
        <v>2</v>
      </c>
      <c r="C3" s="151"/>
      <c r="D3" s="148" t="str">
        <f>'Cover sheet'!C5</f>
        <v>Hafren Dyfrdwy</v>
      </c>
      <c r="E3" s="149"/>
      <c r="F3" s="150"/>
      <c r="G3" s="43"/>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2:88" ht="14.65" customHeight="1" thickBot="1" x14ac:dyDescent="0.35">
      <c r="B4" s="154" t="s">
        <v>328</v>
      </c>
      <c r="C4" s="155"/>
      <c r="D4" s="148" t="str">
        <f>'Cover sheet'!C6</f>
        <v>Wrexham</v>
      </c>
      <c r="E4" s="149"/>
      <c r="F4" s="150"/>
      <c r="G4" s="43"/>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2:88" ht="16.5" thickBot="1" x14ac:dyDescent="0.35">
      <c r="C5" s="29"/>
      <c r="D5" s="29"/>
      <c r="E5" s="27"/>
      <c r="F5" s="27"/>
      <c r="G5" s="43"/>
      <c r="H5" s="152" t="s">
        <v>56</v>
      </c>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43" t="s">
        <v>57</v>
      </c>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row>
    <row r="6" spans="2:88" ht="15" thickBot="1" x14ac:dyDescent="0.25">
      <c r="B6" s="65" t="s">
        <v>332</v>
      </c>
      <c r="C6" s="20" t="s">
        <v>19</v>
      </c>
      <c r="D6" s="21" t="s">
        <v>20</v>
      </c>
      <c r="E6" s="21" t="s">
        <v>21</v>
      </c>
      <c r="F6" s="88" t="s">
        <v>331</v>
      </c>
      <c r="G6" s="43"/>
      <c r="H6" s="21" t="s">
        <v>58</v>
      </c>
      <c r="I6" s="21" t="s">
        <v>59</v>
      </c>
      <c r="J6" s="21" t="s">
        <v>60</v>
      </c>
      <c r="K6" s="21" t="s">
        <v>61</v>
      </c>
      <c r="L6" s="21" t="s">
        <v>62</v>
      </c>
      <c r="M6" s="21" t="s">
        <v>63</v>
      </c>
      <c r="N6" s="21" t="s">
        <v>64</v>
      </c>
      <c r="O6" s="21" t="s">
        <v>65</v>
      </c>
      <c r="P6" s="21" t="s">
        <v>66</v>
      </c>
      <c r="Q6" s="21" t="s">
        <v>67</v>
      </c>
      <c r="R6" s="21" t="s">
        <v>68</v>
      </c>
      <c r="S6" s="21" t="s">
        <v>69</v>
      </c>
      <c r="T6" s="21" t="s">
        <v>70</v>
      </c>
      <c r="U6" s="21" t="s">
        <v>71</v>
      </c>
      <c r="V6" s="21" t="s">
        <v>72</v>
      </c>
      <c r="W6" s="21" t="s">
        <v>73</v>
      </c>
      <c r="X6" s="21" t="s">
        <v>74</v>
      </c>
      <c r="Y6" s="21" t="s">
        <v>75</v>
      </c>
      <c r="Z6" s="21" t="s">
        <v>76</v>
      </c>
      <c r="AA6" s="21" t="s">
        <v>77</v>
      </c>
      <c r="AB6" s="21" t="s">
        <v>78</v>
      </c>
      <c r="AC6" s="21" t="s">
        <v>79</v>
      </c>
      <c r="AD6" s="21" t="s">
        <v>80</v>
      </c>
      <c r="AE6" s="21" t="s">
        <v>81</v>
      </c>
      <c r="AF6" s="21" t="s">
        <v>82</v>
      </c>
      <c r="AG6" s="21" t="s">
        <v>83</v>
      </c>
      <c r="AH6" s="21" t="s">
        <v>84</v>
      </c>
      <c r="AI6" s="21" t="s">
        <v>85</v>
      </c>
      <c r="AJ6" s="21" t="s">
        <v>86</v>
      </c>
      <c r="AK6" s="21" t="s">
        <v>87</v>
      </c>
      <c r="AL6" s="21" t="s">
        <v>88</v>
      </c>
      <c r="AM6" s="21" t="s">
        <v>89</v>
      </c>
      <c r="AN6" s="21" t="s">
        <v>90</v>
      </c>
      <c r="AO6" s="21" t="s">
        <v>91</v>
      </c>
      <c r="AP6" s="21" t="s">
        <v>92</v>
      </c>
      <c r="AQ6" s="21" t="s">
        <v>93</v>
      </c>
      <c r="AR6" s="21" t="s">
        <v>94</v>
      </c>
      <c r="AS6" s="21" t="s">
        <v>95</v>
      </c>
      <c r="AT6" s="21" t="s">
        <v>96</v>
      </c>
      <c r="AU6" s="21" t="s">
        <v>97</v>
      </c>
      <c r="AV6" s="21" t="s">
        <v>98</v>
      </c>
      <c r="AW6" s="21" t="s">
        <v>99</v>
      </c>
      <c r="AX6" s="21" t="s">
        <v>100</v>
      </c>
      <c r="AY6" s="21" t="s">
        <v>101</v>
      </c>
      <c r="AZ6" s="21" t="s">
        <v>102</v>
      </c>
      <c r="BA6" s="21" t="s">
        <v>103</v>
      </c>
      <c r="BB6" s="21" t="s">
        <v>104</v>
      </c>
      <c r="BC6" s="21" t="s">
        <v>105</v>
      </c>
      <c r="BD6" s="21" t="s">
        <v>106</v>
      </c>
      <c r="BE6" s="21" t="s">
        <v>107</v>
      </c>
      <c r="BF6" s="21" t="s">
        <v>108</v>
      </c>
      <c r="BG6" s="21" t="s">
        <v>109</v>
      </c>
      <c r="BH6" s="21" t="s">
        <v>110</v>
      </c>
      <c r="BI6" s="21" t="s">
        <v>111</v>
      </c>
      <c r="BJ6" s="21" t="s">
        <v>112</v>
      </c>
      <c r="BK6" s="21" t="s">
        <v>113</v>
      </c>
      <c r="BL6" s="21" t="s">
        <v>114</v>
      </c>
      <c r="BM6" s="21" t="s">
        <v>115</v>
      </c>
      <c r="BN6" s="21" t="s">
        <v>116</v>
      </c>
      <c r="BO6" s="21" t="s">
        <v>117</v>
      </c>
      <c r="BP6" s="21" t="s">
        <v>118</v>
      </c>
      <c r="BQ6" s="21" t="s">
        <v>119</v>
      </c>
      <c r="BR6" s="21" t="s">
        <v>120</v>
      </c>
      <c r="BS6" s="21" t="s">
        <v>121</v>
      </c>
      <c r="BT6" s="21" t="s">
        <v>122</v>
      </c>
      <c r="BU6" s="21" t="s">
        <v>123</v>
      </c>
      <c r="BV6" s="21" t="s">
        <v>124</v>
      </c>
      <c r="BW6" s="21" t="s">
        <v>125</v>
      </c>
      <c r="BX6" s="21" t="s">
        <v>126</v>
      </c>
      <c r="BY6" s="21" t="s">
        <v>127</v>
      </c>
      <c r="BZ6" s="21" t="s">
        <v>128</v>
      </c>
      <c r="CA6" s="21" t="s">
        <v>129</v>
      </c>
      <c r="CB6" s="21" t="s">
        <v>130</v>
      </c>
      <c r="CC6" s="21" t="s">
        <v>131</v>
      </c>
      <c r="CD6" s="21" t="s">
        <v>132</v>
      </c>
      <c r="CE6" s="21" t="s">
        <v>133</v>
      </c>
      <c r="CF6" s="21" t="s">
        <v>134</v>
      </c>
      <c r="CG6" s="21" t="s">
        <v>135</v>
      </c>
      <c r="CH6" s="21" t="s">
        <v>136</v>
      </c>
      <c r="CI6" s="21" t="s">
        <v>137</v>
      </c>
      <c r="CJ6" s="21" t="s">
        <v>138</v>
      </c>
    </row>
    <row r="7" spans="2:88" ht="51" x14ac:dyDescent="0.2">
      <c r="B7" s="66">
        <v>1</v>
      </c>
      <c r="C7" s="34" t="s">
        <v>157</v>
      </c>
      <c r="D7" s="35" t="s">
        <v>158</v>
      </c>
      <c r="E7" s="35" t="s">
        <v>45</v>
      </c>
      <c r="F7" s="93">
        <v>2</v>
      </c>
      <c r="G7" s="43"/>
      <c r="H7" s="105">
        <v>10.507792009329224</v>
      </c>
      <c r="I7" s="105">
        <v>10.432409764985772</v>
      </c>
      <c r="J7" s="105">
        <v>10.361276694329947</v>
      </c>
      <c r="K7" s="105">
        <v>10.293956681856613</v>
      </c>
      <c r="L7" s="105">
        <v>10.230077488685156</v>
      </c>
      <c r="M7" s="105">
        <v>10.168256160594831</v>
      </c>
      <c r="N7" s="105">
        <v>10.11034056286546</v>
      </c>
      <c r="O7" s="105">
        <v>10.055025924461491</v>
      </c>
      <c r="P7" s="105">
        <v>10.002099829826818</v>
      </c>
      <c r="Q7" s="105">
        <v>9.9513748671170141</v>
      </c>
      <c r="R7" s="105">
        <v>9.901622155560851</v>
      </c>
      <c r="S7" s="105">
        <v>9.854819040285582</v>
      </c>
      <c r="T7" s="105">
        <v>9.8097703688902911</v>
      </c>
      <c r="U7" s="105">
        <v>9.7663571606187514</v>
      </c>
      <c r="V7" s="105">
        <v>9.7244721421581541</v>
      </c>
      <c r="W7" s="105">
        <v>9.6840182603113298</v>
      </c>
      <c r="X7" s="105">
        <v>9.6438447275440282</v>
      </c>
      <c r="Y7" s="105">
        <v>9.6059967357541378</v>
      </c>
      <c r="Z7" s="105">
        <v>9.5693383646298997</v>
      </c>
      <c r="AA7" s="105">
        <v>9.5338025795977455</v>
      </c>
      <c r="AB7" s="105">
        <v>9.4993278572144657</v>
      </c>
      <c r="AC7" s="105">
        <v>9.4658575971289771</v>
      </c>
      <c r="AD7" s="105">
        <v>9.4322769143779723</v>
      </c>
      <c r="AE7" s="105">
        <v>9.4006629767803513</v>
      </c>
      <c r="AF7" s="105">
        <v>9.3699084368933505</v>
      </c>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9"/>
    </row>
    <row r="8" spans="2:88" ht="38.25" x14ac:dyDescent="0.2">
      <c r="B8" s="66">
        <v>2</v>
      </c>
      <c r="C8" s="30" t="s">
        <v>160</v>
      </c>
      <c r="D8" s="31" t="s">
        <v>161</v>
      </c>
      <c r="E8" s="31" t="s">
        <v>45</v>
      </c>
      <c r="F8" s="31">
        <v>2</v>
      </c>
      <c r="G8" s="43"/>
      <c r="H8" s="105">
        <v>0.3737524629636253</v>
      </c>
      <c r="I8" s="105">
        <v>0.3737524629636253</v>
      </c>
      <c r="J8" s="105">
        <v>0.3737524629636253</v>
      </c>
      <c r="K8" s="105">
        <v>0.3737524629636253</v>
      </c>
      <c r="L8" s="105">
        <v>0.3737524629636253</v>
      </c>
      <c r="M8" s="105">
        <v>0.3737524629636253</v>
      </c>
      <c r="N8" s="105">
        <v>0.3737524629636253</v>
      </c>
      <c r="O8" s="105">
        <v>0.3737524629636253</v>
      </c>
      <c r="P8" s="105">
        <v>0.3737524629636253</v>
      </c>
      <c r="Q8" s="105">
        <v>0.3737524629636253</v>
      </c>
      <c r="R8" s="105">
        <v>0.3737524629636253</v>
      </c>
      <c r="S8" s="105">
        <v>0.3737524629636253</v>
      </c>
      <c r="T8" s="105">
        <v>0.3737524629636253</v>
      </c>
      <c r="U8" s="105">
        <v>0.3737524629636253</v>
      </c>
      <c r="V8" s="105">
        <v>0.3737524629636253</v>
      </c>
      <c r="W8" s="105">
        <v>0.3737524629636253</v>
      </c>
      <c r="X8" s="105">
        <v>0.3737524629636253</v>
      </c>
      <c r="Y8" s="105">
        <v>0.3737524629636253</v>
      </c>
      <c r="Z8" s="105">
        <v>0.3737524629636253</v>
      </c>
      <c r="AA8" s="105">
        <v>0.3737524629636253</v>
      </c>
      <c r="AB8" s="105">
        <v>0.3737524629636253</v>
      </c>
      <c r="AC8" s="105">
        <v>0.3737524629636253</v>
      </c>
      <c r="AD8" s="105">
        <v>0.3737524629636253</v>
      </c>
      <c r="AE8" s="105">
        <v>0.3737524629636253</v>
      </c>
      <c r="AF8" s="105">
        <v>0.3737524629636253</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42"/>
    </row>
    <row r="9" spans="2:88" ht="38.25" x14ac:dyDescent="0.2">
      <c r="B9" s="66">
        <v>3</v>
      </c>
      <c r="C9" s="30" t="s">
        <v>163</v>
      </c>
      <c r="D9" s="31" t="s">
        <v>164</v>
      </c>
      <c r="E9" s="31" t="s">
        <v>45</v>
      </c>
      <c r="F9" s="31">
        <v>2</v>
      </c>
      <c r="G9" s="43"/>
      <c r="H9" s="105">
        <v>10.913635917568318</v>
      </c>
      <c r="I9" s="105">
        <v>11.116010142487868</v>
      </c>
      <c r="J9" s="105">
        <v>11.320801759004732</v>
      </c>
      <c r="K9" s="105">
        <v>11.528345780330518</v>
      </c>
      <c r="L9" s="105">
        <v>11.738332471774973</v>
      </c>
      <c r="M9" s="105">
        <v>11.940166912963303</v>
      </c>
      <c r="N9" s="105">
        <v>12.144775381904337</v>
      </c>
      <c r="O9" s="105">
        <v>12.35141341300649</v>
      </c>
      <c r="P9" s="105">
        <v>12.560249119196872</v>
      </c>
      <c r="Q9" s="105">
        <v>12.771228180869612</v>
      </c>
      <c r="R9" s="105">
        <v>12.922315681579251</v>
      </c>
      <c r="S9" s="105">
        <v>13.069614501182951</v>
      </c>
      <c r="T9" s="105">
        <v>13.228311120519463</v>
      </c>
      <c r="U9" s="105">
        <v>13.385776304418126</v>
      </c>
      <c r="V9" s="105">
        <v>13.542265908458953</v>
      </c>
      <c r="W9" s="105">
        <v>13.682862635409782</v>
      </c>
      <c r="X9" s="105">
        <v>13.822531721839798</v>
      </c>
      <c r="Y9" s="105">
        <v>13.960985285987222</v>
      </c>
      <c r="Z9" s="105">
        <v>14.099502949330791</v>
      </c>
      <c r="AA9" s="105">
        <v>14.237006011834733</v>
      </c>
      <c r="AB9" s="105">
        <v>14.377720780922077</v>
      </c>
      <c r="AC9" s="105">
        <v>14.517270435329005</v>
      </c>
      <c r="AD9" s="105">
        <v>14.661268796758506</v>
      </c>
      <c r="AE9" s="105">
        <v>14.79808421718613</v>
      </c>
      <c r="AF9" s="105">
        <v>14.933776160070414</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42"/>
    </row>
    <row r="10" spans="2:88" ht="38.25" x14ac:dyDescent="0.2">
      <c r="B10" s="66">
        <v>4</v>
      </c>
      <c r="C10" s="30" t="s">
        <v>166</v>
      </c>
      <c r="D10" s="31" t="s">
        <v>167</v>
      </c>
      <c r="E10" s="31" t="s">
        <v>45</v>
      </c>
      <c r="F10" s="31">
        <v>2</v>
      </c>
      <c r="G10" s="43"/>
      <c r="H10" s="105">
        <v>10.52677770424015</v>
      </c>
      <c r="I10" s="105">
        <v>10.188224112898698</v>
      </c>
      <c r="J10" s="105">
        <v>9.8629091395066872</v>
      </c>
      <c r="K10" s="105">
        <v>9.5511528231921012</v>
      </c>
      <c r="L10" s="105">
        <v>9.2486340151722466</v>
      </c>
      <c r="M10" s="105">
        <v>8.9628093245292604</v>
      </c>
      <c r="N10" s="105">
        <v>8.6854426537856604</v>
      </c>
      <c r="O10" s="105">
        <v>8.4176932577310257</v>
      </c>
      <c r="P10" s="105">
        <v>8.1584187608268781</v>
      </c>
      <c r="Q10" s="105">
        <v>7.9084137340005736</v>
      </c>
      <c r="R10" s="105">
        <v>7.6603740672661305</v>
      </c>
      <c r="S10" s="105">
        <v>7.4241044051912084</v>
      </c>
      <c r="T10" s="105">
        <v>7.2000082044157381</v>
      </c>
      <c r="U10" s="105">
        <v>6.9829903051301887</v>
      </c>
      <c r="V10" s="105">
        <v>6.771976385798645</v>
      </c>
      <c r="W10" s="105">
        <v>6.5677075173499198</v>
      </c>
      <c r="X10" s="105">
        <v>6.3700623198625035</v>
      </c>
      <c r="Y10" s="105">
        <v>6.1782817179972751</v>
      </c>
      <c r="Z10" s="105">
        <v>5.9920960602222646</v>
      </c>
      <c r="AA10" s="105">
        <v>5.8119548852719802</v>
      </c>
      <c r="AB10" s="105">
        <v>5.6387366313951048</v>
      </c>
      <c r="AC10" s="105">
        <v>5.4705461898988528</v>
      </c>
      <c r="AD10" s="105">
        <v>5.308233402299444</v>
      </c>
      <c r="AE10" s="105">
        <v>5.149985411111107</v>
      </c>
      <c r="AF10" s="105">
        <v>4.9965051670362364</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42"/>
    </row>
    <row r="11" spans="2:88" ht="38.25" x14ac:dyDescent="0.2">
      <c r="B11" s="66">
        <v>5</v>
      </c>
      <c r="C11" s="30" t="s">
        <v>169</v>
      </c>
      <c r="D11" s="31" t="s">
        <v>170</v>
      </c>
      <c r="E11" s="31" t="s">
        <v>171</v>
      </c>
      <c r="F11" s="31">
        <v>1</v>
      </c>
      <c r="G11" s="43"/>
      <c r="H11" s="108">
        <v>120.7</v>
      </c>
      <c r="I11" s="108">
        <v>119.8</v>
      </c>
      <c r="J11" s="108">
        <v>119</v>
      </c>
      <c r="K11" s="108">
        <v>118.3</v>
      </c>
      <c r="L11" s="108">
        <v>117.7</v>
      </c>
      <c r="M11" s="108">
        <v>117.2</v>
      </c>
      <c r="N11" s="108">
        <v>117</v>
      </c>
      <c r="O11" s="108">
        <v>116.8</v>
      </c>
      <c r="P11" s="108">
        <v>116.7</v>
      </c>
      <c r="Q11" s="108">
        <v>116.8</v>
      </c>
      <c r="R11" s="108">
        <v>116.3</v>
      </c>
      <c r="S11" s="108">
        <v>115.9</v>
      </c>
      <c r="T11" s="108">
        <v>115.7</v>
      </c>
      <c r="U11" s="108">
        <v>115.5</v>
      </c>
      <c r="V11" s="108">
        <v>115.4</v>
      </c>
      <c r="W11" s="108">
        <v>115.1</v>
      </c>
      <c r="X11" s="108">
        <v>115</v>
      </c>
      <c r="Y11" s="108">
        <v>114.8</v>
      </c>
      <c r="Z11" s="108">
        <v>114.7</v>
      </c>
      <c r="AA11" s="108">
        <v>114.7</v>
      </c>
      <c r="AB11" s="108">
        <v>114.6</v>
      </c>
      <c r="AC11" s="108">
        <v>114.6</v>
      </c>
      <c r="AD11" s="108">
        <v>114.7</v>
      </c>
      <c r="AE11" s="108">
        <v>114.7</v>
      </c>
      <c r="AF11" s="108">
        <v>114.7</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42"/>
    </row>
    <row r="12" spans="2:88" ht="38.25" x14ac:dyDescent="0.2">
      <c r="B12" s="66">
        <v>6</v>
      </c>
      <c r="C12" s="30" t="s">
        <v>173</v>
      </c>
      <c r="D12" s="31" t="s">
        <v>174</v>
      </c>
      <c r="E12" s="31" t="s">
        <v>171</v>
      </c>
      <c r="F12" s="31">
        <v>1</v>
      </c>
      <c r="G12" s="43"/>
      <c r="H12" s="108">
        <v>172.2</v>
      </c>
      <c r="I12" s="108">
        <v>171.6</v>
      </c>
      <c r="J12" s="108">
        <v>171.1</v>
      </c>
      <c r="K12" s="108">
        <v>170.6</v>
      </c>
      <c r="L12" s="108">
        <v>170.1</v>
      </c>
      <c r="M12" s="108">
        <v>169.8</v>
      </c>
      <c r="N12" s="108">
        <v>169.6</v>
      </c>
      <c r="O12" s="108">
        <v>169.5</v>
      </c>
      <c r="P12" s="108">
        <v>169.4</v>
      </c>
      <c r="Q12" s="108">
        <v>169.3</v>
      </c>
      <c r="R12" s="108">
        <v>169.1</v>
      </c>
      <c r="S12" s="108">
        <v>168.9</v>
      </c>
      <c r="T12" s="108">
        <v>168.7</v>
      </c>
      <c r="U12" s="108">
        <v>168.6</v>
      </c>
      <c r="V12" s="108">
        <v>168.5</v>
      </c>
      <c r="W12" s="108">
        <v>168.4</v>
      </c>
      <c r="X12" s="108">
        <v>168.1</v>
      </c>
      <c r="Y12" s="108">
        <v>167.9</v>
      </c>
      <c r="Z12" s="108">
        <v>167.6</v>
      </c>
      <c r="AA12" s="108">
        <v>167.4</v>
      </c>
      <c r="AB12" s="108">
        <v>167.2</v>
      </c>
      <c r="AC12" s="108">
        <v>167</v>
      </c>
      <c r="AD12" s="108">
        <v>166.8</v>
      </c>
      <c r="AE12" s="108">
        <v>166.6</v>
      </c>
      <c r="AF12" s="108">
        <v>166.4</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42"/>
    </row>
    <row r="13" spans="2:88" ht="38.25" x14ac:dyDescent="0.2">
      <c r="B13" s="66">
        <v>7</v>
      </c>
      <c r="C13" s="30" t="s">
        <v>176</v>
      </c>
      <c r="D13" s="31" t="s">
        <v>177</v>
      </c>
      <c r="E13" s="31" t="s">
        <v>171</v>
      </c>
      <c r="F13" s="31">
        <v>1</v>
      </c>
      <c r="G13" s="43"/>
      <c r="H13" s="108">
        <v>141.46449678101595</v>
      </c>
      <c r="I13" s="108">
        <v>139.98354707817256</v>
      </c>
      <c r="J13" s="108">
        <v>138.6188443352286</v>
      </c>
      <c r="K13" s="108">
        <v>137.37673804119169</v>
      </c>
      <c r="L13" s="108">
        <v>136.22963852324699</v>
      </c>
      <c r="M13" s="108">
        <v>135.15689902524335</v>
      </c>
      <c r="N13" s="108">
        <v>134.35972500565984</v>
      </c>
      <c r="O13" s="108">
        <v>133.652251021875</v>
      </c>
      <c r="P13" s="108">
        <v>133.02797706656941</v>
      </c>
      <c r="Q13" s="108">
        <v>132.4905543453024</v>
      </c>
      <c r="R13" s="108">
        <v>131.5951748990698</v>
      </c>
      <c r="S13" s="108">
        <v>130.76635769497571</v>
      </c>
      <c r="T13" s="108">
        <v>130.10002190667271</v>
      </c>
      <c r="U13" s="108">
        <v>129.48191860338673</v>
      </c>
      <c r="V13" s="108">
        <v>128.90541275277224</v>
      </c>
      <c r="W13" s="108">
        <v>128.27936750150863</v>
      </c>
      <c r="X13" s="108">
        <v>127.69613229604843</v>
      </c>
      <c r="Y13" s="108">
        <v>127.14960980951841</v>
      </c>
      <c r="Z13" s="108">
        <v>126.64401385228416</v>
      </c>
      <c r="AA13" s="108">
        <v>126.17385018931826</v>
      </c>
      <c r="AB13" s="108">
        <v>125.76766730603734</v>
      </c>
      <c r="AC13" s="108">
        <v>125.38583548562123</v>
      </c>
      <c r="AD13" s="108">
        <v>125.0687396723456</v>
      </c>
      <c r="AE13" s="108">
        <v>124.73201865536399</v>
      </c>
      <c r="AF13" s="108">
        <v>124.41800124317699</v>
      </c>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42"/>
    </row>
    <row r="14" spans="2:88" ht="38.25" x14ac:dyDescent="0.2">
      <c r="B14" s="66">
        <v>8</v>
      </c>
      <c r="C14" s="30" t="s">
        <v>179</v>
      </c>
      <c r="D14" s="31" t="s">
        <v>180</v>
      </c>
      <c r="E14" s="31" t="s">
        <v>45</v>
      </c>
      <c r="F14" s="31">
        <v>2</v>
      </c>
      <c r="G14" s="43"/>
      <c r="H14" s="105">
        <v>6.8046571782520076</v>
      </c>
      <c r="I14" s="105">
        <v>6.8046571782520076</v>
      </c>
      <c r="J14" s="105">
        <v>6.8046571782520076</v>
      </c>
      <c r="K14" s="105">
        <v>6.8046571782520076</v>
      </c>
      <c r="L14" s="105">
        <v>6.8046571782520076</v>
      </c>
      <c r="M14" s="105">
        <v>6.8046571782520076</v>
      </c>
      <c r="N14" s="105">
        <v>6.8046571782520076</v>
      </c>
      <c r="O14" s="105">
        <v>6.8046571782520076</v>
      </c>
      <c r="P14" s="105">
        <v>6.8046571782520076</v>
      </c>
      <c r="Q14" s="105">
        <v>6.8046571782520076</v>
      </c>
      <c r="R14" s="105">
        <v>6.8046571782520076</v>
      </c>
      <c r="S14" s="105">
        <v>6.8046571782520076</v>
      </c>
      <c r="T14" s="105">
        <v>6.8046571782520076</v>
      </c>
      <c r="U14" s="105">
        <v>6.8046571782520076</v>
      </c>
      <c r="V14" s="105">
        <v>6.8046571782520076</v>
      </c>
      <c r="W14" s="105">
        <v>6.8046571782520076</v>
      </c>
      <c r="X14" s="105">
        <v>6.8046571782520076</v>
      </c>
      <c r="Y14" s="105">
        <v>6.8046571782520076</v>
      </c>
      <c r="Z14" s="105">
        <v>6.8046571782520076</v>
      </c>
      <c r="AA14" s="105">
        <v>6.8046571782520076</v>
      </c>
      <c r="AB14" s="105">
        <v>6.8046571782520076</v>
      </c>
      <c r="AC14" s="105">
        <v>6.8046571782520076</v>
      </c>
      <c r="AD14" s="105">
        <v>6.8046571782520076</v>
      </c>
      <c r="AE14" s="105">
        <v>6.8046571782520076</v>
      </c>
      <c r="AF14" s="105">
        <v>6.8046571782520076</v>
      </c>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42"/>
    </row>
    <row r="15" spans="2:88" ht="38.25" x14ac:dyDescent="0.2">
      <c r="B15" s="66">
        <v>9</v>
      </c>
      <c r="C15" s="30" t="s">
        <v>182</v>
      </c>
      <c r="D15" s="31" t="s">
        <v>183</v>
      </c>
      <c r="E15" s="31" t="s">
        <v>184</v>
      </c>
      <c r="F15" s="31">
        <v>2</v>
      </c>
      <c r="G15" s="43"/>
      <c r="H15" s="105">
        <v>93.252229001695625</v>
      </c>
      <c r="I15" s="105">
        <v>92.741612711483498</v>
      </c>
      <c r="J15" s="105">
        <v>92.235328890610489</v>
      </c>
      <c r="K15" s="105">
        <v>91.733327098851319</v>
      </c>
      <c r="L15" s="105">
        <v>91.23794178471087</v>
      </c>
      <c r="M15" s="105">
        <v>90.790820809313004</v>
      </c>
      <c r="N15" s="105">
        <v>90.34806078782897</v>
      </c>
      <c r="O15" s="105">
        <v>89.909577959622482</v>
      </c>
      <c r="P15" s="105">
        <v>89.475330719267959</v>
      </c>
      <c r="Q15" s="105">
        <v>89.044112575028905</v>
      </c>
      <c r="R15" s="105">
        <v>88.697918917561665</v>
      </c>
      <c r="S15" s="105">
        <v>88.354406759991249</v>
      </c>
      <c r="T15" s="105">
        <v>88.012426040712413</v>
      </c>
      <c r="U15" s="105">
        <v>87.674173566347108</v>
      </c>
      <c r="V15" s="105">
        <v>87.337409178116204</v>
      </c>
      <c r="W15" s="105">
        <v>87.079046321260719</v>
      </c>
      <c r="X15" s="105">
        <v>86.822207541749421</v>
      </c>
      <c r="Y15" s="105">
        <v>86.566860603608291</v>
      </c>
      <c r="Z15" s="105">
        <v>86.313011228397272</v>
      </c>
      <c r="AA15" s="105">
        <v>86.060646280238544</v>
      </c>
      <c r="AB15" s="105">
        <v>85.808689086868455</v>
      </c>
      <c r="AC15" s="105">
        <v>85.558202882084885</v>
      </c>
      <c r="AD15" s="105">
        <v>85.31020791459629</v>
      </c>
      <c r="AE15" s="105">
        <v>85.062601172278647</v>
      </c>
      <c r="AF15" s="105">
        <v>84.816427591831427</v>
      </c>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42"/>
    </row>
    <row r="16" spans="2:88" ht="38.25" x14ac:dyDescent="0.2">
      <c r="B16" s="66">
        <v>10</v>
      </c>
      <c r="C16" s="30" t="s">
        <v>186</v>
      </c>
      <c r="D16" s="31" t="s">
        <v>187</v>
      </c>
      <c r="E16" s="31" t="s">
        <v>188</v>
      </c>
      <c r="F16" s="31">
        <v>2</v>
      </c>
      <c r="G16" s="43"/>
      <c r="H16" s="105">
        <v>42.681167226723183</v>
      </c>
      <c r="I16" s="105">
        <v>43.859450926592068</v>
      </c>
      <c r="J16" s="105">
        <v>45.012885878590488</v>
      </c>
      <c r="K16" s="105">
        <v>46.142298698629567</v>
      </c>
      <c r="L16" s="105">
        <v>47.24752361343748</v>
      </c>
      <c r="M16" s="105">
        <v>48.293820306316732</v>
      </c>
      <c r="N16" s="105">
        <v>49.318388914059348</v>
      </c>
      <c r="O16" s="105">
        <v>50.320958797915921</v>
      </c>
      <c r="P16" s="105">
        <v>51.303200400504679</v>
      </c>
      <c r="Q16" s="105">
        <v>52.265764226826192</v>
      </c>
      <c r="R16" s="105">
        <v>53.139285365685033</v>
      </c>
      <c r="S16" s="105">
        <v>53.994398405302761</v>
      </c>
      <c r="T16" s="105">
        <v>54.83169240485509</v>
      </c>
      <c r="U16" s="105">
        <v>55.650803092129593</v>
      </c>
      <c r="V16" s="105">
        <v>56.453247360593778</v>
      </c>
      <c r="W16" s="105">
        <v>57.171487041894693</v>
      </c>
      <c r="X16" s="105">
        <v>57.874140338164217</v>
      </c>
      <c r="Y16" s="105">
        <v>58.560740076249573</v>
      </c>
      <c r="Z16" s="105">
        <v>59.232766453466532</v>
      </c>
      <c r="AA16" s="105">
        <v>59.890685817362879</v>
      </c>
      <c r="AB16" s="105">
        <v>60.534949592364875</v>
      </c>
      <c r="AC16" s="105">
        <v>61.166026213296405</v>
      </c>
      <c r="AD16" s="105">
        <v>61.78337173161394</v>
      </c>
      <c r="AE16" s="105">
        <v>62.388360570075747</v>
      </c>
      <c r="AF16" s="105">
        <v>62.981419598416466</v>
      </c>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42"/>
    </row>
    <row r="17" spans="2:88" ht="38.25" x14ac:dyDescent="0.2">
      <c r="B17" s="66">
        <v>11</v>
      </c>
      <c r="C17" s="30" t="s">
        <v>190</v>
      </c>
      <c r="D17" s="31" t="s">
        <v>191</v>
      </c>
      <c r="E17" s="31" t="s">
        <v>188</v>
      </c>
      <c r="F17" s="31">
        <v>2</v>
      </c>
      <c r="G17" s="43"/>
      <c r="H17" s="105">
        <v>72.970450691621295</v>
      </c>
      <c r="I17" s="105">
        <v>73.37221102053833</v>
      </c>
      <c r="J17" s="105">
        <v>73.774954348807213</v>
      </c>
      <c r="K17" s="105">
        <v>74.178680676427959</v>
      </c>
      <c r="L17" s="105">
        <v>74.581441066574925</v>
      </c>
      <c r="M17" s="105">
        <v>74.94873509893425</v>
      </c>
      <c r="N17" s="105">
        <v>75.316029131293561</v>
      </c>
      <c r="O17" s="105">
        <v>75.683340225530969</v>
      </c>
      <c r="P17" s="105">
        <v>76.050651319768377</v>
      </c>
      <c r="Q17" s="105">
        <v>76.418945413357648</v>
      </c>
      <c r="R17" s="105">
        <v>76.717213450931666</v>
      </c>
      <c r="S17" s="105">
        <v>77.015481488505685</v>
      </c>
      <c r="T17" s="105">
        <v>77.314732525431566</v>
      </c>
      <c r="U17" s="105">
        <v>77.613017624883668</v>
      </c>
      <c r="V17" s="105">
        <v>77.912285723687631</v>
      </c>
      <c r="W17" s="105">
        <v>78.143450872757455</v>
      </c>
      <c r="X17" s="105">
        <v>78.374616021827279</v>
      </c>
      <c r="Y17" s="105">
        <v>78.605798232775186</v>
      </c>
      <c r="Z17" s="105">
        <v>78.836980443723093</v>
      </c>
      <c r="AA17" s="105">
        <v>79.068162654670999</v>
      </c>
      <c r="AB17" s="105">
        <v>79.300327864970768</v>
      </c>
      <c r="AC17" s="105">
        <v>79.532493075270537</v>
      </c>
      <c r="AD17" s="105">
        <v>79.763692348096527</v>
      </c>
      <c r="AE17" s="105">
        <v>79.995874620274392</v>
      </c>
      <c r="AF17" s="105">
        <v>80.228056892452244</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42"/>
    </row>
    <row r="18" spans="2:88" ht="38.25" x14ac:dyDescent="0.2">
      <c r="B18" s="66">
        <v>12</v>
      </c>
      <c r="C18" s="30" t="s">
        <v>193</v>
      </c>
      <c r="D18" s="31" t="s">
        <v>194</v>
      </c>
      <c r="E18" s="31" t="s">
        <v>188</v>
      </c>
      <c r="F18" s="31">
        <v>2</v>
      </c>
      <c r="G18" s="43"/>
      <c r="H18" s="105">
        <v>152.48705625557989</v>
      </c>
      <c r="I18" s="105">
        <v>153.11765851434365</v>
      </c>
      <c r="J18" s="105">
        <v>153.74652035167625</v>
      </c>
      <c r="K18" s="105">
        <v>154.36966953162337</v>
      </c>
      <c r="L18" s="105">
        <v>154.98247504071503</v>
      </c>
      <c r="M18" s="105">
        <v>155.58378727075649</v>
      </c>
      <c r="N18" s="105">
        <v>155.95987045470142</v>
      </c>
      <c r="O18" s="105">
        <v>156.32328064691089</v>
      </c>
      <c r="P18" s="105">
        <v>156.67336689502991</v>
      </c>
      <c r="Q18" s="105">
        <v>157.01056714424232</v>
      </c>
      <c r="R18" s="105">
        <v>157.33582334332587</v>
      </c>
      <c r="S18" s="105">
        <v>157.64678829275996</v>
      </c>
      <c r="T18" s="105">
        <v>157.94677779960026</v>
      </c>
      <c r="U18" s="105">
        <v>158.23640844199204</v>
      </c>
      <c r="V18" s="105">
        <v>158.51696817869271</v>
      </c>
      <c r="W18" s="105">
        <v>158.78970506796691</v>
      </c>
      <c r="X18" s="105">
        <v>159.05670742266821</v>
      </c>
      <c r="Y18" s="105">
        <v>159.31698807152549</v>
      </c>
      <c r="Z18" s="105">
        <v>159.57292997136085</v>
      </c>
      <c r="AA18" s="105">
        <v>159.82616464483135</v>
      </c>
      <c r="AB18" s="105">
        <v>160.08091032269655</v>
      </c>
      <c r="AC18" s="105">
        <v>160.33715430500877</v>
      </c>
      <c r="AD18" s="105">
        <v>160.59488434002543</v>
      </c>
      <c r="AE18" s="105">
        <v>160.85408861442727</v>
      </c>
      <c r="AF18" s="105">
        <v>161.11475581916858</v>
      </c>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42"/>
    </row>
    <row r="19" spans="2:88" ht="38.25" x14ac:dyDescent="0.2">
      <c r="B19" s="66">
        <v>13</v>
      </c>
      <c r="C19" s="30" t="s">
        <v>196</v>
      </c>
      <c r="D19" s="31" t="s">
        <v>197</v>
      </c>
      <c r="E19" s="31" t="s">
        <v>198</v>
      </c>
      <c r="F19" s="31">
        <v>1</v>
      </c>
      <c r="G19" s="43"/>
      <c r="H19" s="108">
        <v>2.1184259629947779</v>
      </c>
      <c r="I19" s="108">
        <v>2.1162447474307591</v>
      </c>
      <c r="J19" s="108">
        <v>2.1141644398161392</v>
      </c>
      <c r="K19" s="108">
        <v>2.1121148698364487</v>
      </c>
      <c r="L19" s="108">
        <v>2.1100632900435246</v>
      </c>
      <c r="M19" s="108">
        <v>2.1095307090383875</v>
      </c>
      <c r="N19" s="108">
        <v>2.105429189600887</v>
      </c>
      <c r="O19" s="108">
        <v>2.1012820624783086</v>
      </c>
      <c r="P19" s="108">
        <v>2.0970313624683468</v>
      </c>
      <c r="Q19" s="108">
        <v>2.0926781273743642</v>
      </c>
      <c r="R19" s="108">
        <v>2.0909812362747222</v>
      </c>
      <c r="S19" s="108">
        <v>2.0882383082293323</v>
      </c>
      <c r="T19" s="108">
        <v>2.0853948608736994</v>
      </c>
      <c r="U19" s="108">
        <v>2.0824904652957374</v>
      </c>
      <c r="V19" s="108">
        <v>2.0795018032557349</v>
      </c>
      <c r="W19" s="108">
        <v>2.0789148530924635</v>
      </c>
      <c r="X19" s="108">
        <v>2.0775777949725742</v>
      </c>
      <c r="Y19" s="108">
        <v>2.0762059962896</v>
      </c>
      <c r="Z19" s="108">
        <v>2.0747917831054052</v>
      </c>
      <c r="AA19" s="108">
        <v>2.0733541055946847</v>
      </c>
      <c r="AB19" s="108">
        <v>2.0719453903478255</v>
      </c>
      <c r="AC19" s="108">
        <v>2.0705622578275698</v>
      </c>
      <c r="AD19" s="108">
        <v>2.0692350463307934</v>
      </c>
      <c r="AE19" s="108">
        <v>2.067928928628485</v>
      </c>
      <c r="AF19" s="108">
        <v>2.0666412171768966</v>
      </c>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42"/>
    </row>
    <row r="20" spans="2:88" ht="38.25" x14ac:dyDescent="0.2">
      <c r="B20" s="66">
        <v>14</v>
      </c>
      <c r="C20" s="30" t="s">
        <v>200</v>
      </c>
      <c r="D20" s="31" t="s">
        <v>201</v>
      </c>
      <c r="E20" s="31" t="s">
        <v>198</v>
      </c>
      <c r="F20" s="31">
        <v>1</v>
      </c>
      <c r="G20" s="43"/>
      <c r="H20" s="108">
        <v>2.5784343642663514</v>
      </c>
      <c r="I20" s="108">
        <v>2.5885655062609132</v>
      </c>
      <c r="J20" s="108">
        <v>2.5986964091823475</v>
      </c>
      <c r="K20" s="108">
        <v>2.6087518758336219</v>
      </c>
      <c r="L20" s="108">
        <v>2.6187687715030741</v>
      </c>
      <c r="M20" s="108">
        <v>2.6286014740949533</v>
      </c>
      <c r="N20" s="108">
        <v>2.6360527750802842</v>
      </c>
      <c r="O20" s="108">
        <v>2.6432831418620744</v>
      </c>
      <c r="P20" s="108">
        <v>2.6504167817431266</v>
      </c>
      <c r="Q20" s="108">
        <v>2.6573155226597605</v>
      </c>
      <c r="R20" s="108">
        <v>2.6641416469397941</v>
      </c>
      <c r="S20" s="108">
        <v>2.6735399012443484</v>
      </c>
      <c r="T20" s="108">
        <v>2.6827125207022187</v>
      </c>
      <c r="U20" s="108">
        <v>2.6918322081681585</v>
      </c>
      <c r="V20" s="108">
        <v>2.7007458111379181</v>
      </c>
      <c r="W20" s="108">
        <v>2.709649438219925</v>
      </c>
      <c r="X20" s="108">
        <v>2.7212256804301744</v>
      </c>
      <c r="Y20" s="108">
        <v>2.7326178771571077</v>
      </c>
      <c r="Z20" s="108">
        <v>2.7440623908019166</v>
      </c>
      <c r="AA20" s="108">
        <v>2.7555915390115624</v>
      </c>
      <c r="AB20" s="108">
        <v>2.7670612801983601</v>
      </c>
      <c r="AC20" s="108">
        <v>2.7786892470995888</v>
      </c>
      <c r="AD20" s="108">
        <v>2.790479176732422</v>
      </c>
      <c r="AE20" s="108">
        <v>2.8021851031967362</v>
      </c>
      <c r="AF20" s="108">
        <v>2.8140500974715907</v>
      </c>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42"/>
    </row>
    <row r="21" spans="2:88" ht="38.25" x14ac:dyDescent="0.2">
      <c r="B21" s="66">
        <v>15</v>
      </c>
      <c r="C21" s="30" t="s">
        <v>203</v>
      </c>
      <c r="D21" s="31" t="s">
        <v>204</v>
      </c>
      <c r="E21" s="31" t="s">
        <v>205</v>
      </c>
      <c r="F21" s="31">
        <v>0</v>
      </c>
      <c r="G21" s="43"/>
      <c r="H21" s="109">
        <v>0.63013012729874129</v>
      </c>
      <c r="I21" s="109">
        <v>0.64370778237887827</v>
      </c>
      <c r="J21" s="109">
        <v>0.65675427847902457</v>
      </c>
      <c r="K21" s="109">
        <v>0.66929035624283684</v>
      </c>
      <c r="L21" s="109">
        <v>0.68134115534298345</v>
      </c>
      <c r="M21" s="109">
        <v>0.69276016664209095</v>
      </c>
      <c r="N21" s="109">
        <v>0.70374943220376085</v>
      </c>
      <c r="O21" s="109">
        <v>0.71431165907753125</v>
      </c>
      <c r="P21" s="109">
        <v>0.72447724842242722</v>
      </c>
      <c r="Q21" s="109">
        <v>0.73425133928425212</v>
      </c>
      <c r="R21" s="109">
        <v>0.74340790642838284</v>
      </c>
      <c r="S21" s="109">
        <v>0.75223192022281915</v>
      </c>
      <c r="T21" s="109">
        <v>0.76072530689126205</v>
      </c>
      <c r="U21" s="109">
        <v>0.76890749286860083</v>
      </c>
      <c r="V21" s="109">
        <v>0.7767826775115908</v>
      </c>
      <c r="W21" s="109">
        <v>0.78417120508729554</v>
      </c>
      <c r="X21" s="109">
        <v>0.79129991820563905</v>
      </c>
      <c r="Y21" s="109">
        <v>0.79816471962829172</v>
      </c>
      <c r="Z21" s="109">
        <v>0.80478838927597263</v>
      </c>
      <c r="AA21" s="109">
        <v>0.81117950861823596</v>
      </c>
      <c r="AB21" s="109">
        <v>0.81733550238933295</v>
      </c>
      <c r="AC21" s="109">
        <v>0.82327552783112468</v>
      </c>
      <c r="AD21" s="109">
        <v>0.82900504918446416</v>
      </c>
      <c r="AE21" s="109">
        <v>0.83452287056267704</v>
      </c>
      <c r="AF21" s="109">
        <v>0.83984744216326002</v>
      </c>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row>
    <row r="22" spans="2:88" x14ac:dyDescent="0.2"/>
    <row r="23" spans="2:88" x14ac:dyDescent="0.2"/>
    <row r="24" spans="2:88" x14ac:dyDescent="0.2"/>
    <row r="25" spans="2:88" ht="15" x14ac:dyDescent="0.25">
      <c r="B25" s="50" t="s">
        <v>334</v>
      </c>
      <c r="C25" s="26"/>
    </row>
    <row r="26" spans="2:88" x14ac:dyDescent="0.2">
      <c r="B26" s="26"/>
      <c r="C26" s="26"/>
    </row>
    <row r="27" spans="2:88" x14ac:dyDescent="0.2">
      <c r="B27" s="51"/>
      <c r="C27" s="26" t="s">
        <v>335</v>
      </c>
    </row>
    <row r="28" spans="2:88" x14ac:dyDescent="0.2">
      <c r="B28" s="26"/>
      <c r="C28" s="26"/>
    </row>
    <row r="29" spans="2:88" x14ac:dyDescent="0.2">
      <c r="B29" s="52"/>
      <c r="C29" s="26" t="s">
        <v>336</v>
      </c>
    </row>
    <row r="30" spans="2:88" x14ac:dyDescent="0.2"/>
    <row r="31" spans="2:88" x14ac:dyDescent="0.2"/>
    <row r="32" spans="2:88" x14ac:dyDescent="0.2"/>
    <row r="33" spans="2:9" s="26" customFormat="1" ht="15" x14ac:dyDescent="0.25">
      <c r="B33" s="144" t="s">
        <v>339</v>
      </c>
      <c r="C33" s="145"/>
      <c r="D33" s="145"/>
      <c r="E33" s="145"/>
      <c r="F33" s="145"/>
      <c r="G33" s="145"/>
      <c r="H33" s="145"/>
      <c r="I33" s="146"/>
    </row>
    <row r="34" spans="2:9" x14ac:dyDescent="0.2"/>
    <row r="35" spans="2:9" s="6" customFormat="1" ht="13.5" x14ac:dyDescent="0.2">
      <c r="B35" s="54" t="s">
        <v>332</v>
      </c>
      <c r="C35" s="147" t="s">
        <v>330</v>
      </c>
      <c r="D35" s="147"/>
      <c r="E35" s="147"/>
      <c r="F35" s="147"/>
      <c r="G35" s="147"/>
      <c r="H35" s="147"/>
      <c r="I35" s="147"/>
    </row>
    <row r="36" spans="2:9" s="6" customFormat="1" ht="89.65" customHeight="1" x14ac:dyDescent="0.2">
      <c r="B36" s="55">
        <v>1</v>
      </c>
      <c r="C36" s="140" t="s">
        <v>159</v>
      </c>
      <c r="D36" s="127"/>
      <c r="E36" s="127"/>
      <c r="F36" s="127"/>
      <c r="G36" s="127"/>
      <c r="H36" s="127"/>
      <c r="I36" s="127"/>
    </row>
    <row r="37" spans="2:9" s="6" customFormat="1" ht="76.5" customHeight="1" x14ac:dyDescent="0.2">
      <c r="B37" s="55">
        <f>B36+1</f>
        <v>2</v>
      </c>
      <c r="C37" s="128" t="s">
        <v>162</v>
      </c>
      <c r="D37" s="129"/>
      <c r="E37" s="129"/>
      <c r="F37" s="129"/>
      <c r="G37" s="129"/>
      <c r="H37" s="129"/>
      <c r="I37" s="130"/>
    </row>
    <row r="38" spans="2:9" s="6" customFormat="1" ht="58.15" customHeight="1" x14ac:dyDescent="0.2">
      <c r="B38" s="55">
        <f t="shared" ref="B38:B50" si="0">B37+1</f>
        <v>3</v>
      </c>
      <c r="C38" s="128" t="s">
        <v>165</v>
      </c>
      <c r="D38" s="129"/>
      <c r="E38" s="129"/>
      <c r="F38" s="129"/>
      <c r="G38" s="129"/>
      <c r="H38" s="129"/>
      <c r="I38" s="130"/>
    </row>
    <row r="39" spans="2:9" s="6" customFormat="1" ht="73.150000000000006" customHeight="1" x14ac:dyDescent="0.2">
      <c r="B39" s="55">
        <f t="shared" si="0"/>
        <v>4</v>
      </c>
      <c r="C39" s="128" t="s">
        <v>168</v>
      </c>
      <c r="D39" s="129"/>
      <c r="E39" s="129"/>
      <c r="F39" s="129"/>
      <c r="G39" s="129"/>
      <c r="H39" s="129"/>
      <c r="I39" s="130"/>
    </row>
    <row r="40" spans="2:9" s="6" customFormat="1" ht="59.65" customHeight="1" x14ac:dyDescent="0.2">
      <c r="B40" s="55">
        <f t="shared" si="0"/>
        <v>5</v>
      </c>
      <c r="C40" s="128" t="s">
        <v>172</v>
      </c>
      <c r="D40" s="129"/>
      <c r="E40" s="129"/>
      <c r="F40" s="129"/>
      <c r="G40" s="129"/>
      <c r="H40" s="129"/>
      <c r="I40" s="130"/>
    </row>
    <row r="41" spans="2:9" s="6" customFormat="1" ht="52.15" customHeight="1" x14ac:dyDescent="0.2">
      <c r="B41" s="55">
        <f t="shared" si="0"/>
        <v>6</v>
      </c>
      <c r="C41" s="128" t="s">
        <v>175</v>
      </c>
      <c r="D41" s="129"/>
      <c r="E41" s="129"/>
      <c r="F41" s="129"/>
      <c r="G41" s="129"/>
      <c r="H41" s="129"/>
      <c r="I41" s="130"/>
    </row>
    <row r="42" spans="2:9" s="6" customFormat="1" ht="54.4" customHeight="1" x14ac:dyDescent="0.2">
      <c r="B42" s="55">
        <f t="shared" si="0"/>
        <v>7</v>
      </c>
      <c r="C42" s="128" t="s">
        <v>178</v>
      </c>
      <c r="D42" s="129"/>
      <c r="E42" s="129"/>
      <c r="F42" s="129"/>
      <c r="G42" s="129"/>
      <c r="H42" s="129"/>
      <c r="I42" s="130"/>
    </row>
    <row r="43" spans="2:9" s="6" customFormat="1" ht="67.150000000000006" customHeight="1" x14ac:dyDescent="0.2">
      <c r="B43" s="55">
        <f t="shared" si="0"/>
        <v>8</v>
      </c>
      <c r="C43" s="128" t="s">
        <v>181</v>
      </c>
      <c r="D43" s="129"/>
      <c r="E43" s="129"/>
      <c r="F43" s="129"/>
      <c r="G43" s="129"/>
      <c r="H43" s="129"/>
      <c r="I43" s="130"/>
    </row>
    <row r="44" spans="2:9" s="6" customFormat="1" ht="67.150000000000006" customHeight="1" x14ac:dyDescent="0.2">
      <c r="B44" s="55">
        <f t="shared" si="0"/>
        <v>9</v>
      </c>
      <c r="C44" s="128" t="s">
        <v>185</v>
      </c>
      <c r="D44" s="129"/>
      <c r="E44" s="129"/>
      <c r="F44" s="129"/>
      <c r="G44" s="129"/>
      <c r="H44" s="129"/>
      <c r="I44" s="130"/>
    </row>
    <row r="45" spans="2:9" s="6" customFormat="1" ht="56.65" customHeight="1" x14ac:dyDescent="0.2">
      <c r="B45" s="55">
        <f t="shared" si="0"/>
        <v>10</v>
      </c>
      <c r="C45" s="128" t="s">
        <v>189</v>
      </c>
      <c r="D45" s="129"/>
      <c r="E45" s="129"/>
      <c r="F45" s="129"/>
      <c r="G45" s="129"/>
      <c r="H45" s="129"/>
      <c r="I45" s="130"/>
    </row>
    <row r="46" spans="2:9" s="6" customFormat="1" ht="94.9" customHeight="1" x14ac:dyDescent="0.2">
      <c r="B46" s="55">
        <f t="shared" si="0"/>
        <v>11</v>
      </c>
      <c r="C46" s="128" t="s">
        <v>192</v>
      </c>
      <c r="D46" s="129"/>
      <c r="E46" s="129"/>
      <c r="F46" s="129"/>
      <c r="G46" s="129"/>
      <c r="H46" s="129"/>
      <c r="I46" s="130"/>
    </row>
    <row r="47" spans="2:9" s="6" customFormat="1" ht="47.65" customHeight="1" x14ac:dyDescent="0.2">
      <c r="B47" s="55">
        <f t="shared" si="0"/>
        <v>12</v>
      </c>
      <c r="C47" s="128" t="s">
        <v>195</v>
      </c>
      <c r="D47" s="129"/>
      <c r="E47" s="129"/>
      <c r="F47" s="129"/>
      <c r="G47" s="129"/>
      <c r="H47" s="129"/>
      <c r="I47" s="130"/>
    </row>
    <row r="48" spans="2:9" s="6" customFormat="1" ht="46.9" customHeight="1" x14ac:dyDescent="0.2">
      <c r="B48" s="55">
        <f t="shared" si="0"/>
        <v>13</v>
      </c>
      <c r="C48" s="128" t="s">
        <v>199</v>
      </c>
      <c r="D48" s="129"/>
      <c r="E48" s="129"/>
      <c r="F48" s="129"/>
      <c r="G48" s="129"/>
      <c r="H48" s="129"/>
      <c r="I48" s="130"/>
    </row>
    <row r="49" spans="2:9" s="6" customFormat="1" ht="31.15" customHeight="1" x14ac:dyDescent="0.2">
      <c r="B49" s="55">
        <f t="shared" si="0"/>
        <v>14</v>
      </c>
      <c r="C49" s="128" t="s">
        <v>202</v>
      </c>
      <c r="D49" s="129"/>
      <c r="E49" s="129"/>
      <c r="F49" s="129"/>
      <c r="G49" s="129"/>
      <c r="H49" s="129"/>
      <c r="I49" s="130"/>
    </row>
    <row r="50" spans="2:9" s="6" customFormat="1" ht="48.4" customHeight="1" x14ac:dyDescent="0.2">
      <c r="B50" s="55">
        <f t="shared" si="0"/>
        <v>15</v>
      </c>
      <c r="C50" s="128" t="s">
        <v>206</v>
      </c>
      <c r="D50" s="129"/>
      <c r="E50" s="129"/>
      <c r="F50" s="129"/>
      <c r="G50" s="129"/>
      <c r="H50" s="129"/>
      <c r="I50" s="130"/>
    </row>
    <row r="51" spans="2:9" s="6" customFormat="1" ht="12.75" x14ac:dyDescent="0.2"/>
    <row r="52" spans="2:9" s="6" customFormat="1" ht="12.75" x14ac:dyDescent="0.2"/>
    <row r="53" spans="2:9" s="6" customFormat="1" ht="12.75" x14ac:dyDescent="0.2"/>
    <row r="54" spans="2:9" s="6"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sheetProtection algorithmName="SHA-512" hashValue="D/2pKtEmpwoUfdbwMOge0gMvr+V8pCtnOPW2qKW4i8E+pkghxC9uKrdOhb87ocFKZ97qClJkbwehJCkC3BkF1Q==" saltValue="mhJICcfWP34R0W3+QOrSWA==" spinCount="100000" sheet="1" objects="1" scenarios="1"/>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3"/>
  <sheetViews>
    <sheetView showGridLines="0" zoomScaleNormal="100" workbookViewId="0">
      <selection activeCell="E19" sqref="E19"/>
    </sheetView>
  </sheetViews>
  <sheetFormatPr defaultColWidth="0" defaultRowHeight="14.25" zeroHeight="1" x14ac:dyDescent="0.2"/>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2">
      <c r="A1" s="26"/>
      <c r="B1" s="126" t="s">
        <v>207</v>
      </c>
      <c r="C1" s="126"/>
      <c r="D1" s="126"/>
      <c r="E1" s="126"/>
      <c r="F1" s="126"/>
      <c r="G1" s="33"/>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1:88" ht="15" thickBot="1" x14ac:dyDescent="0.25">
      <c r="A2" s="27"/>
      <c r="B2" s="27"/>
      <c r="C2" s="27"/>
      <c r="D2" s="27"/>
      <c r="E2" s="27"/>
      <c r="F2" s="27"/>
      <c r="G2" s="33"/>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1:88" ht="17.25" thickBot="1" x14ac:dyDescent="0.25">
      <c r="A3" s="27"/>
      <c r="B3" s="131" t="s">
        <v>2</v>
      </c>
      <c r="C3" s="132"/>
      <c r="D3" s="148" t="str">
        <f>'Cover sheet'!C5</f>
        <v>Hafren Dyfrdwy</v>
      </c>
      <c r="E3" s="149"/>
      <c r="F3" s="150"/>
      <c r="G3" s="43"/>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1:88" ht="17.25" thickBot="1" x14ac:dyDescent="0.25">
      <c r="A4" s="27"/>
      <c r="B4" s="53" t="s">
        <v>328</v>
      </c>
      <c r="C4" s="53"/>
      <c r="D4" s="148" t="str">
        <f>'Cover sheet'!C6</f>
        <v>Wrexham</v>
      </c>
      <c r="E4" s="149"/>
      <c r="F4" s="150"/>
      <c r="G4" s="43"/>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1:88" ht="16.5" thickBot="1" x14ac:dyDescent="0.35">
      <c r="A5" s="27"/>
      <c r="B5" s="27"/>
      <c r="C5" s="29"/>
      <c r="D5" s="29"/>
      <c r="E5" s="27"/>
      <c r="F5" s="27"/>
      <c r="G5" s="43"/>
      <c r="H5" s="152" t="s">
        <v>56</v>
      </c>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43" t="s">
        <v>57</v>
      </c>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row>
    <row r="6" spans="1:88" ht="15" thickBot="1" x14ac:dyDescent="0.25">
      <c r="A6" s="26"/>
      <c r="B6" s="65" t="s">
        <v>332</v>
      </c>
      <c r="C6" s="20" t="s">
        <v>19</v>
      </c>
      <c r="D6" s="21" t="s">
        <v>20</v>
      </c>
      <c r="E6" s="21" t="s">
        <v>21</v>
      </c>
      <c r="F6" s="88" t="s">
        <v>331</v>
      </c>
      <c r="G6" s="43"/>
      <c r="H6" s="21" t="s">
        <v>58</v>
      </c>
      <c r="I6" s="21" t="s">
        <v>59</v>
      </c>
      <c r="J6" s="21" t="s">
        <v>60</v>
      </c>
      <c r="K6" s="21" t="s">
        <v>61</v>
      </c>
      <c r="L6" s="21" t="s">
        <v>62</v>
      </c>
      <c r="M6" s="21" t="s">
        <v>63</v>
      </c>
      <c r="N6" s="21" t="s">
        <v>64</v>
      </c>
      <c r="O6" s="21" t="s">
        <v>65</v>
      </c>
      <c r="P6" s="21" t="s">
        <v>66</v>
      </c>
      <c r="Q6" s="21" t="s">
        <v>67</v>
      </c>
      <c r="R6" s="21" t="s">
        <v>68</v>
      </c>
      <c r="S6" s="21" t="s">
        <v>69</v>
      </c>
      <c r="T6" s="21" t="s">
        <v>70</v>
      </c>
      <c r="U6" s="21" t="s">
        <v>71</v>
      </c>
      <c r="V6" s="21" t="s">
        <v>72</v>
      </c>
      <c r="W6" s="21" t="s">
        <v>73</v>
      </c>
      <c r="X6" s="21" t="s">
        <v>74</v>
      </c>
      <c r="Y6" s="21" t="s">
        <v>75</v>
      </c>
      <c r="Z6" s="21" t="s">
        <v>76</v>
      </c>
      <c r="AA6" s="21" t="s">
        <v>77</v>
      </c>
      <c r="AB6" s="21" t="s">
        <v>78</v>
      </c>
      <c r="AC6" s="21" t="s">
        <v>79</v>
      </c>
      <c r="AD6" s="21" t="s">
        <v>80</v>
      </c>
      <c r="AE6" s="21" t="s">
        <v>81</v>
      </c>
      <c r="AF6" s="21" t="s">
        <v>82</v>
      </c>
      <c r="AG6" s="21" t="s">
        <v>83</v>
      </c>
      <c r="AH6" s="21" t="s">
        <v>84</v>
      </c>
      <c r="AI6" s="21" t="s">
        <v>85</v>
      </c>
      <c r="AJ6" s="21" t="s">
        <v>86</v>
      </c>
      <c r="AK6" s="21" t="s">
        <v>87</v>
      </c>
      <c r="AL6" s="21" t="s">
        <v>88</v>
      </c>
      <c r="AM6" s="21" t="s">
        <v>89</v>
      </c>
      <c r="AN6" s="21" t="s">
        <v>90</v>
      </c>
      <c r="AO6" s="21" t="s">
        <v>91</v>
      </c>
      <c r="AP6" s="21" t="s">
        <v>92</v>
      </c>
      <c r="AQ6" s="21" t="s">
        <v>93</v>
      </c>
      <c r="AR6" s="21" t="s">
        <v>94</v>
      </c>
      <c r="AS6" s="21" t="s">
        <v>95</v>
      </c>
      <c r="AT6" s="21" t="s">
        <v>96</v>
      </c>
      <c r="AU6" s="21" t="s">
        <v>97</v>
      </c>
      <c r="AV6" s="21" t="s">
        <v>98</v>
      </c>
      <c r="AW6" s="21" t="s">
        <v>99</v>
      </c>
      <c r="AX6" s="21" t="s">
        <v>100</v>
      </c>
      <c r="AY6" s="21" t="s">
        <v>101</v>
      </c>
      <c r="AZ6" s="21" t="s">
        <v>102</v>
      </c>
      <c r="BA6" s="21" t="s">
        <v>103</v>
      </c>
      <c r="BB6" s="21" t="s">
        <v>104</v>
      </c>
      <c r="BC6" s="21" t="s">
        <v>105</v>
      </c>
      <c r="BD6" s="21" t="s">
        <v>106</v>
      </c>
      <c r="BE6" s="21" t="s">
        <v>107</v>
      </c>
      <c r="BF6" s="21" t="s">
        <v>108</v>
      </c>
      <c r="BG6" s="21" t="s">
        <v>109</v>
      </c>
      <c r="BH6" s="21" t="s">
        <v>110</v>
      </c>
      <c r="BI6" s="21" t="s">
        <v>111</v>
      </c>
      <c r="BJ6" s="21" t="s">
        <v>112</v>
      </c>
      <c r="BK6" s="21" t="s">
        <v>113</v>
      </c>
      <c r="BL6" s="21" t="s">
        <v>114</v>
      </c>
      <c r="BM6" s="21" t="s">
        <v>115</v>
      </c>
      <c r="BN6" s="21" t="s">
        <v>116</v>
      </c>
      <c r="BO6" s="21" t="s">
        <v>117</v>
      </c>
      <c r="BP6" s="21" t="s">
        <v>118</v>
      </c>
      <c r="BQ6" s="21" t="s">
        <v>119</v>
      </c>
      <c r="BR6" s="21" t="s">
        <v>120</v>
      </c>
      <c r="BS6" s="21" t="s">
        <v>121</v>
      </c>
      <c r="BT6" s="21" t="s">
        <v>122</v>
      </c>
      <c r="BU6" s="21" t="s">
        <v>123</v>
      </c>
      <c r="BV6" s="21" t="s">
        <v>124</v>
      </c>
      <c r="BW6" s="21" t="s">
        <v>125</v>
      </c>
      <c r="BX6" s="21" t="s">
        <v>126</v>
      </c>
      <c r="BY6" s="21" t="s">
        <v>127</v>
      </c>
      <c r="BZ6" s="21" t="s">
        <v>128</v>
      </c>
      <c r="CA6" s="21" t="s">
        <v>129</v>
      </c>
      <c r="CB6" s="21" t="s">
        <v>130</v>
      </c>
      <c r="CC6" s="21" t="s">
        <v>131</v>
      </c>
      <c r="CD6" s="21" t="s">
        <v>132</v>
      </c>
      <c r="CE6" s="21" t="s">
        <v>133</v>
      </c>
      <c r="CF6" s="21" t="s">
        <v>134</v>
      </c>
      <c r="CG6" s="21" t="s">
        <v>135</v>
      </c>
      <c r="CH6" s="21" t="s">
        <v>136</v>
      </c>
      <c r="CI6" s="21" t="s">
        <v>137</v>
      </c>
      <c r="CJ6" s="21" t="s">
        <v>138</v>
      </c>
    </row>
    <row r="7" spans="1:88" ht="51" x14ac:dyDescent="0.2">
      <c r="B7" s="66">
        <v>1</v>
      </c>
      <c r="C7" s="34" t="s">
        <v>208</v>
      </c>
      <c r="D7" s="35" t="s">
        <v>209</v>
      </c>
      <c r="E7" s="35" t="s">
        <v>45</v>
      </c>
      <c r="F7" s="35">
        <v>2</v>
      </c>
      <c r="G7" s="43"/>
      <c r="H7" s="105">
        <v>39.356171373505113</v>
      </c>
      <c r="I7" s="105">
        <v>39.144609762739762</v>
      </c>
      <c r="J7" s="105">
        <v>38.952953335208797</v>
      </c>
      <c r="K7" s="105">
        <v>38.78142102774666</v>
      </c>
      <c r="L7" s="105">
        <v>38.625009717999802</v>
      </c>
      <c r="M7" s="105">
        <v>38.479198140454827</v>
      </c>
      <c r="N7" s="105">
        <v>38.348524340922879</v>
      </c>
      <c r="O7" s="105">
        <v>38.232098337566434</v>
      </c>
      <c r="P7" s="105">
        <v>38.128733452217993</v>
      </c>
      <c r="Q7" s="105">
        <v>38.038982524354623</v>
      </c>
      <c r="R7" s="105">
        <v>37.892277646773657</v>
      </c>
      <c r="S7" s="105">
        <v>37.75650368902717</v>
      </c>
      <c r="T7" s="105">
        <v>37.646055436192917</v>
      </c>
      <c r="U7" s="105">
        <v>37.543089512534493</v>
      </c>
      <c r="V7" s="105">
        <v>37.446680178783168</v>
      </c>
      <c r="W7" s="105">
        <v>37.342554155438457</v>
      </c>
      <c r="X7" s="105">
        <v>37.244404511613752</v>
      </c>
      <c r="Y7" s="105">
        <v>37.153229482106056</v>
      </c>
      <c r="Z7" s="105">
        <v>37.068903116550381</v>
      </c>
      <c r="AA7" s="105">
        <v>36.990729219071881</v>
      </c>
      <c r="AB7" s="105">
        <v>36.923751011899071</v>
      </c>
      <c r="AC7" s="105">
        <v>36.861639964724262</v>
      </c>
      <c r="AD7" s="105">
        <v>36.809744855803352</v>
      </c>
      <c r="AE7" s="105">
        <v>36.756698347445024</v>
      </c>
      <c r="AF7" s="105">
        <v>36.708155506367433</v>
      </c>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9"/>
    </row>
    <row r="8" spans="1:88" ht="51" x14ac:dyDescent="0.2">
      <c r="B8" s="66">
        <f>B7+1</f>
        <v>2</v>
      </c>
      <c r="C8" s="30" t="s">
        <v>211</v>
      </c>
      <c r="D8" s="31" t="s">
        <v>212</v>
      </c>
      <c r="E8" s="31" t="s">
        <v>45</v>
      </c>
      <c r="F8" s="31">
        <v>2</v>
      </c>
      <c r="G8" s="43"/>
      <c r="H8" s="105">
        <v>50.253566666666671</v>
      </c>
      <c r="I8" s="105">
        <v>50.22023333333334</v>
      </c>
      <c r="J8" s="105">
        <v>50.186900000000001</v>
      </c>
      <c r="K8" s="105">
        <v>50.15356666666667</v>
      </c>
      <c r="L8" s="105">
        <v>50.120233333333339</v>
      </c>
      <c r="M8" s="105">
        <v>50.086900000000007</v>
      </c>
      <c r="N8" s="105">
        <v>50.053566666666669</v>
      </c>
      <c r="O8" s="105">
        <v>50.020233333333337</v>
      </c>
      <c r="P8" s="105">
        <v>49.986900000000006</v>
      </c>
      <c r="Q8" s="105">
        <v>49.953566666666674</v>
      </c>
      <c r="R8" s="105">
        <v>49.928566666666669</v>
      </c>
      <c r="S8" s="105">
        <v>49.920233333333336</v>
      </c>
      <c r="T8" s="105">
        <v>49.911900000000003</v>
      </c>
      <c r="U8" s="105">
        <v>49.90356666666667</v>
      </c>
      <c r="V8" s="105">
        <v>49.895233333333337</v>
      </c>
      <c r="W8" s="105">
        <v>49.886900000000004</v>
      </c>
      <c r="X8" s="105">
        <v>49.878566666666671</v>
      </c>
      <c r="Y8" s="105">
        <v>49.870233333333339</v>
      </c>
      <c r="Z8" s="105">
        <v>49.861900000000006</v>
      </c>
      <c r="AA8" s="105">
        <v>49.853566666666673</v>
      </c>
      <c r="AB8" s="105">
        <v>49.84523333333334</v>
      </c>
      <c r="AC8" s="105">
        <v>49.836900000000007</v>
      </c>
      <c r="AD8" s="105">
        <v>49.828566666666674</v>
      </c>
      <c r="AE8" s="105">
        <v>49.820233333333334</v>
      </c>
      <c r="AF8" s="105">
        <v>49.811900000000001</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42"/>
    </row>
    <row r="9" spans="1:88" ht="51" x14ac:dyDescent="0.2">
      <c r="B9" s="66">
        <f t="shared" ref="B9:B11" si="0">B8+1</f>
        <v>3</v>
      </c>
      <c r="C9" s="30" t="s">
        <v>214</v>
      </c>
      <c r="D9" s="31" t="s">
        <v>215</v>
      </c>
      <c r="E9" s="31" t="s">
        <v>45</v>
      </c>
      <c r="F9" s="31">
        <v>2</v>
      </c>
      <c r="G9" s="43"/>
      <c r="H9" s="105">
        <v>46.19916666666667</v>
      </c>
      <c r="I9" s="105">
        <v>46.165833333333339</v>
      </c>
      <c r="J9" s="105">
        <v>46.1325</v>
      </c>
      <c r="K9" s="105">
        <v>46.099166666666669</v>
      </c>
      <c r="L9" s="105">
        <v>46.065833333333337</v>
      </c>
      <c r="M9" s="105">
        <v>46.032500000000006</v>
      </c>
      <c r="N9" s="105">
        <v>45.999166666666667</v>
      </c>
      <c r="O9" s="105">
        <v>45.965833333333336</v>
      </c>
      <c r="P9" s="105">
        <v>45.932500000000005</v>
      </c>
      <c r="Q9" s="105">
        <v>45.899166666666673</v>
      </c>
      <c r="R9" s="105">
        <v>45.874166666666667</v>
      </c>
      <c r="S9" s="105">
        <v>45.865833333333335</v>
      </c>
      <c r="T9" s="105">
        <v>45.857500000000002</v>
      </c>
      <c r="U9" s="105">
        <v>45.849166666666669</v>
      </c>
      <c r="V9" s="105">
        <v>45.840833333333336</v>
      </c>
      <c r="W9" s="105">
        <v>45.832500000000003</v>
      </c>
      <c r="X9" s="105">
        <v>45.82416666666667</v>
      </c>
      <c r="Y9" s="105">
        <v>45.815833333333337</v>
      </c>
      <c r="Z9" s="105">
        <v>45.807500000000005</v>
      </c>
      <c r="AA9" s="105">
        <v>45.799166666666672</v>
      </c>
      <c r="AB9" s="105">
        <v>45.790833333333339</v>
      </c>
      <c r="AC9" s="105">
        <v>45.782500000000006</v>
      </c>
      <c r="AD9" s="105">
        <v>45.774166666666673</v>
      </c>
      <c r="AE9" s="105">
        <v>45.765833333333333</v>
      </c>
      <c r="AF9" s="105">
        <v>45.7575</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42"/>
    </row>
    <row r="10" spans="1:88" ht="51" x14ac:dyDescent="0.2">
      <c r="B10" s="66">
        <f t="shared" si="0"/>
        <v>4</v>
      </c>
      <c r="C10" s="30" t="s">
        <v>217</v>
      </c>
      <c r="D10" s="31" t="s">
        <v>218</v>
      </c>
      <c r="E10" s="31" t="s">
        <v>45</v>
      </c>
      <c r="F10" s="31">
        <v>2</v>
      </c>
      <c r="G10" s="43"/>
      <c r="H10" s="105">
        <v>2.2691999999999997</v>
      </c>
      <c r="I10" s="105">
        <v>2.2764999999999995</v>
      </c>
      <c r="J10" s="105">
        <v>2.2837999999999994</v>
      </c>
      <c r="K10" s="105">
        <v>2.2910999999999992</v>
      </c>
      <c r="L10" s="105">
        <v>2.2983999999999991</v>
      </c>
      <c r="M10" s="105">
        <v>2.305699999999999</v>
      </c>
      <c r="N10" s="105">
        <v>2.3129999999999988</v>
      </c>
      <c r="O10" s="105">
        <v>2.3202999999999987</v>
      </c>
      <c r="P10" s="105">
        <v>2.3275999999999986</v>
      </c>
      <c r="Q10" s="105">
        <v>2.3348999999999984</v>
      </c>
      <c r="R10" s="105">
        <v>2.3421999999999983</v>
      </c>
      <c r="S10" s="105">
        <v>2.3494999999999981</v>
      </c>
      <c r="T10" s="105">
        <v>2.356799999999998</v>
      </c>
      <c r="U10" s="105">
        <v>2.3640999999999979</v>
      </c>
      <c r="V10" s="105">
        <v>2.3713999999999977</v>
      </c>
      <c r="W10" s="105">
        <v>2.3786999999999976</v>
      </c>
      <c r="X10" s="105">
        <v>2.3859999999999975</v>
      </c>
      <c r="Y10" s="105">
        <v>2.3932999999999973</v>
      </c>
      <c r="Z10" s="105">
        <v>2.4005999999999972</v>
      </c>
      <c r="AA10" s="105">
        <v>2.407899999999997</v>
      </c>
      <c r="AB10" s="105">
        <v>2.4151999999999969</v>
      </c>
      <c r="AC10" s="105">
        <v>2.4224999999999968</v>
      </c>
      <c r="AD10" s="105">
        <v>2.4297999999999966</v>
      </c>
      <c r="AE10" s="105">
        <v>2.4370999999999965</v>
      </c>
      <c r="AF10" s="105">
        <v>2.4443999999999964</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42"/>
    </row>
    <row r="11" spans="1:88" ht="51" x14ac:dyDescent="0.2">
      <c r="B11" s="66">
        <f t="shared" si="0"/>
        <v>5</v>
      </c>
      <c r="C11" s="30" t="s">
        <v>220</v>
      </c>
      <c r="D11" s="31" t="s">
        <v>221</v>
      </c>
      <c r="E11" s="31" t="s">
        <v>45</v>
      </c>
      <c r="F11" s="31">
        <v>2</v>
      </c>
      <c r="G11" s="43"/>
      <c r="H11" s="107">
        <v>4.5737952931615578</v>
      </c>
      <c r="I11" s="107">
        <v>4.7447235705935773</v>
      </c>
      <c r="J11" s="107">
        <v>4.8957466647912042</v>
      </c>
      <c r="K11" s="107">
        <v>5.0266456389200096</v>
      </c>
      <c r="L11" s="107">
        <v>5.1424236153335361</v>
      </c>
      <c r="M11" s="107">
        <v>5.2476018595451803</v>
      </c>
      <c r="N11" s="107">
        <v>5.3376423257437899</v>
      </c>
      <c r="O11" s="107">
        <v>5.4134349957669032</v>
      </c>
      <c r="P11" s="107">
        <v>5.4761665477820127</v>
      </c>
      <c r="Q11" s="107">
        <v>5.525284142312052</v>
      </c>
      <c r="R11" s="107">
        <v>5.6396890198930123</v>
      </c>
      <c r="S11" s="107">
        <v>5.7598296443061665</v>
      </c>
      <c r="T11" s="107">
        <v>5.8546445638070868</v>
      </c>
      <c r="U11" s="107">
        <v>5.9419771541321778</v>
      </c>
      <c r="V11" s="107">
        <v>6.0227531545501698</v>
      </c>
      <c r="W11" s="107">
        <v>6.111245844561549</v>
      </c>
      <c r="X11" s="107">
        <v>6.1937621550529212</v>
      </c>
      <c r="Y11" s="107">
        <v>6.2693038512272841</v>
      </c>
      <c r="Z11" s="107">
        <v>6.3379968834496268</v>
      </c>
      <c r="AA11" s="107">
        <v>6.400537447594794</v>
      </c>
      <c r="AB11" s="107">
        <v>6.4518823214342707</v>
      </c>
      <c r="AC11" s="107">
        <v>6.4983600352757476</v>
      </c>
      <c r="AD11" s="107">
        <v>6.5346218108633245</v>
      </c>
      <c r="AE11" s="107">
        <v>6.5720349858883127</v>
      </c>
      <c r="AF11" s="107">
        <v>6.604944493632571</v>
      </c>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row>
    <row r="12" spans="1:88" ht="13.9" customHeight="1" x14ac:dyDescent="0.2"/>
    <row r="13" spans="1:88" ht="13.9" customHeight="1" x14ac:dyDescent="0.2"/>
    <row r="14" spans="1:88" ht="13.9" customHeight="1" x14ac:dyDescent="0.2"/>
    <row r="15" spans="1:88" ht="13.9" customHeight="1" x14ac:dyDescent="0.25">
      <c r="B15" s="50" t="s">
        <v>334</v>
      </c>
      <c r="C15" s="26"/>
    </row>
    <row r="16" spans="1:88" ht="13.9" customHeight="1" x14ac:dyDescent="0.2">
      <c r="B16" s="26"/>
      <c r="C16" s="26"/>
    </row>
    <row r="17" spans="2:9" ht="13.9" customHeight="1" x14ac:dyDescent="0.2">
      <c r="B17" s="51"/>
      <c r="C17" s="26" t="s">
        <v>335</v>
      </c>
    </row>
    <row r="18" spans="2:9" ht="13.9" customHeight="1" x14ac:dyDescent="0.2">
      <c r="B18" s="26"/>
      <c r="C18" s="26"/>
    </row>
    <row r="19" spans="2:9" ht="13.9" customHeight="1" x14ac:dyDescent="0.2">
      <c r="B19" s="52"/>
      <c r="C19" s="26" t="s">
        <v>336</v>
      </c>
    </row>
    <row r="20" spans="2:9" ht="13.9" customHeight="1" x14ac:dyDescent="0.2"/>
    <row r="21" spans="2:9" ht="13.9" customHeight="1" x14ac:dyDescent="0.2"/>
    <row r="22" spans="2:9" ht="13.9" customHeight="1" x14ac:dyDescent="0.2"/>
    <row r="23" spans="2:9" s="26" customFormat="1" ht="13.9" customHeight="1" x14ac:dyDescent="0.25">
      <c r="B23" s="144" t="s">
        <v>340</v>
      </c>
      <c r="C23" s="145"/>
      <c r="D23" s="145"/>
      <c r="E23" s="145"/>
      <c r="F23" s="145"/>
      <c r="G23" s="145"/>
      <c r="H23" s="145"/>
      <c r="I23" s="146"/>
    </row>
    <row r="24" spans="2:9" ht="13.9" customHeight="1" x14ac:dyDescent="0.2"/>
    <row r="25" spans="2:9" s="6" customFormat="1" ht="13.5" x14ac:dyDescent="0.2">
      <c r="B25" s="54" t="s">
        <v>332</v>
      </c>
      <c r="C25" s="147" t="s">
        <v>330</v>
      </c>
      <c r="D25" s="147"/>
      <c r="E25" s="147"/>
      <c r="F25" s="147"/>
      <c r="G25" s="147"/>
      <c r="H25" s="147"/>
      <c r="I25" s="147"/>
    </row>
    <row r="26" spans="2:9" s="6" customFormat="1" ht="72.400000000000006" customHeight="1" x14ac:dyDescent="0.2">
      <c r="B26" s="55">
        <v>1</v>
      </c>
      <c r="C26" s="140" t="s">
        <v>210</v>
      </c>
      <c r="D26" s="127"/>
      <c r="E26" s="127"/>
      <c r="F26" s="127"/>
      <c r="G26" s="127"/>
      <c r="H26" s="127"/>
      <c r="I26" s="127"/>
    </row>
    <row r="27" spans="2:9" s="6" customFormat="1" ht="54" customHeight="1" x14ac:dyDescent="0.2">
      <c r="B27" s="55">
        <v>2</v>
      </c>
      <c r="C27" s="140" t="s">
        <v>213</v>
      </c>
      <c r="D27" s="127"/>
      <c r="E27" s="127"/>
      <c r="F27" s="127"/>
      <c r="G27" s="127"/>
      <c r="H27" s="127"/>
      <c r="I27" s="127"/>
    </row>
    <row r="28" spans="2:9" s="6" customFormat="1" ht="54" customHeight="1" x14ac:dyDescent="0.2">
      <c r="B28" s="55">
        <v>3</v>
      </c>
      <c r="C28" s="140" t="s">
        <v>216</v>
      </c>
      <c r="D28" s="127"/>
      <c r="E28" s="127"/>
      <c r="F28" s="127"/>
      <c r="G28" s="127"/>
      <c r="H28" s="127"/>
      <c r="I28" s="127"/>
    </row>
    <row r="29" spans="2:9" s="6" customFormat="1" ht="54" customHeight="1" x14ac:dyDescent="0.2">
      <c r="B29" s="55">
        <v>4</v>
      </c>
      <c r="C29" s="140" t="s">
        <v>219</v>
      </c>
      <c r="D29" s="127"/>
      <c r="E29" s="127"/>
      <c r="F29" s="127"/>
      <c r="G29" s="127"/>
      <c r="H29" s="127"/>
      <c r="I29" s="127"/>
    </row>
    <row r="30" spans="2:9" s="6" customFormat="1" ht="54" customHeight="1" x14ac:dyDescent="0.2">
      <c r="B30" s="55">
        <v>5</v>
      </c>
      <c r="C30" s="140" t="s">
        <v>222</v>
      </c>
      <c r="D30" s="127"/>
      <c r="E30" s="127"/>
      <c r="F30" s="127"/>
      <c r="G30" s="127"/>
      <c r="H30" s="127"/>
      <c r="I30" s="127"/>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sheetProtection algorithmName="SHA-512" hashValue="skLDHiUDE8kVrX+QIwKX1R/hUhMFG+VjQAr6eQUahKohxEJDBsV4D+i0vP9ssUwmCp+6NoKu+Eya+t2WqVjhng==" saltValue="hYv7WWpKCRq1atJkPRTvFA==" spinCount="100000" sheet="1" objects="1" scenarios="1"/>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45"/>
  <sheetViews>
    <sheetView showGridLines="0" zoomScaleNormal="100" workbookViewId="0">
      <selection activeCell="R24" sqref="R24"/>
    </sheetView>
  </sheetViews>
  <sheetFormatPr defaultColWidth="0" defaultRowHeight="14.25" zeroHeight="1" x14ac:dyDescent="0.2"/>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2">
      <c r="A1" s="26"/>
      <c r="B1" s="1" t="s">
        <v>223</v>
      </c>
      <c r="C1" s="1"/>
      <c r="D1" s="24"/>
      <c r="E1" s="25"/>
      <c r="F1" s="24"/>
      <c r="G1" s="33"/>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1:88" ht="15" thickBot="1" x14ac:dyDescent="0.25">
      <c r="A2" s="27"/>
      <c r="B2" s="27"/>
      <c r="C2" s="27"/>
      <c r="D2" s="27"/>
      <c r="E2" s="27"/>
      <c r="F2" s="27"/>
      <c r="G2" s="33"/>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1:88" ht="17.25" thickBot="1" x14ac:dyDescent="0.25">
      <c r="A3" s="27"/>
      <c r="B3" s="131" t="s">
        <v>2</v>
      </c>
      <c r="C3" s="132"/>
      <c r="D3" s="148" t="str">
        <f>'Cover sheet'!C5</f>
        <v>Hafren Dyfrdwy</v>
      </c>
      <c r="E3" s="149"/>
      <c r="F3" s="150"/>
      <c r="G3" s="43"/>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1:88" ht="17.25" thickBot="1" x14ac:dyDescent="0.25">
      <c r="A4" s="27"/>
      <c r="B4" s="131" t="s">
        <v>328</v>
      </c>
      <c r="C4" s="132"/>
      <c r="D4" s="148" t="str">
        <f>'Cover sheet'!C6</f>
        <v>Wrexham</v>
      </c>
      <c r="E4" s="149"/>
      <c r="F4" s="150"/>
      <c r="G4" s="43"/>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1:88" ht="16.5" thickBot="1" x14ac:dyDescent="0.35">
      <c r="A5" s="27"/>
      <c r="B5" s="27"/>
      <c r="C5" s="29"/>
      <c r="D5" s="29"/>
      <c r="E5" s="27"/>
      <c r="F5" s="27"/>
      <c r="G5" s="43"/>
      <c r="H5" s="152" t="s">
        <v>56</v>
      </c>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43" t="s">
        <v>57</v>
      </c>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row>
    <row r="6" spans="1:88" ht="15" thickBot="1" x14ac:dyDescent="0.25">
      <c r="A6" s="26"/>
      <c r="B6" s="65" t="s">
        <v>332</v>
      </c>
      <c r="C6" s="20" t="s">
        <v>19</v>
      </c>
      <c r="D6" s="21" t="s">
        <v>20</v>
      </c>
      <c r="E6" s="21" t="s">
        <v>21</v>
      </c>
      <c r="F6" s="88" t="s">
        <v>331</v>
      </c>
      <c r="G6" s="43"/>
      <c r="H6" s="21" t="s">
        <v>58</v>
      </c>
      <c r="I6" s="21" t="s">
        <v>59</v>
      </c>
      <c r="J6" s="21" t="s">
        <v>60</v>
      </c>
      <c r="K6" s="21" t="s">
        <v>61</v>
      </c>
      <c r="L6" s="21" t="s">
        <v>62</v>
      </c>
      <c r="M6" s="21" t="s">
        <v>63</v>
      </c>
      <c r="N6" s="21" t="s">
        <v>64</v>
      </c>
      <c r="O6" s="21" t="s">
        <v>65</v>
      </c>
      <c r="P6" s="21" t="s">
        <v>66</v>
      </c>
      <c r="Q6" s="21" t="s">
        <v>67</v>
      </c>
      <c r="R6" s="21" t="s">
        <v>68</v>
      </c>
      <c r="S6" s="21" t="s">
        <v>69</v>
      </c>
      <c r="T6" s="21" t="s">
        <v>70</v>
      </c>
      <c r="U6" s="21" t="s">
        <v>71</v>
      </c>
      <c r="V6" s="21" t="s">
        <v>72</v>
      </c>
      <c r="W6" s="21" t="s">
        <v>73</v>
      </c>
      <c r="X6" s="21" t="s">
        <v>74</v>
      </c>
      <c r="Y6" s="21" t="s">
        <v>75</v>
      </c>
      <c r="Z6" s="21" t="s">
        <v>76</v>
      </c>
      <c r="AA6" s="21" t="s">
        <v>77</v>
      </c>
      <c r="AB6" s="21" t="s">
        <v>78</v>
      </c>
      <c r="AC6" s="21" t="s">
        <v>79</v>
      </c>
      <c r="AD6" s="21" t="s">
        <v>80</v>
      </c>
      <c r="AE6" s="21" t="s">
        <v>81</v>
      </c>
      <c r="AF6" s="21" t="s">
        <v>82</v>
      </c>
      <c r="AG6" s="21" t="s">
        <v>83</v>
      </c>
      <c r="AH6" s="21" t="s">
        <v>84</v>
      </c>
      <c r="AI6" s="21" t="s">
        <v>85</v>
      </c>
      <c r="AJ6" s="21" t="s">
        <v>86</v>
      </c>
      <c r="AK6" s="21" t="s">
        <v>87</v>
      </c>
      <c r="AL6" s="21" t="s">
        <v>88</v>
      </c>
      <c r="AM6" s="21" t="s">
        <v>89</v>
      </c>
      <c r="AN6" s="21" t="s">
        <v>90</v>
      </c>
      <c r="AO6" s="21" t="s">
        <v>91</v>
      </c>
      <c r="AP6" s="21" t="s">
        <v>92</v>
      </c>
      <c r="AQ6" s="21" t="s">
        <v>93</v>
      </c>
      <c r="AR6" s="21" t="s">
        <v>94</v>
      </c>
      <c r="AS6" s="21" t="s">
        <v>95</v>
      </c>
      <c r="AT6" s="21" t="s">
        <v>96</v>
      </c>
      <c r="AU6" s="21" t="s">
        <v>97</v>
      </c>
      <c r="AV6" s="21" t="s">
        <v>98</v>
      </c>
      <c r="AW6" s="21" t="s">
        <v>99</v>
      </c>
      <c r="AX6" s="21" t="s">
        <v>100</v>
      </c>
      <c r="AY6" s="21" t="s">
        <v>101</v>
      </c>
      <c r="AZ6" s="21" t="s">
        <v>102</v>
      </c>
      <c r="BA6" s="21" t="s">
        <v>103</v>
      </c>
      <c r="BB6" s="21" t="s">
        <v>104</v>
      </c>
      <c r="BC6" s="21" t="s">
        <v>105</v>
      </c>
      <c r="BD6" s="21" t="s">
        <v>106</v>
      </c>
      <c r="BE6" s="21" t="s">
        <v>107</v>
      </c>
      <c r="BF6" s="21" t="s">
        <v>108</v>
      </c>
      <c r="BG6" s="21" t="s">
        <v>109</v>
      </c>
      <c r="BH6" s="21" t="s">
        <v>110</v>
      </c>
      <c r="BI6" s="21" t="s">
        <v>111</v>
      </c>
      <c r="BJ6" s="21" t="s">
        <v>112</v>
      </c>
      <c r="BK6" s="21" t="s">
        <v>113</v>
      </c>
      <c r="BL6" s="21" t="s">
        <v>114</v>
      </c>
      <c r="BM6" s="21" t="s">
        <v>115</v>
      </c>
      <c r="BN6" s="21" t="s">
        <v>116</v>
      </c>
      <c r="BO6" s="21" t="s">
        <v>117</v>
      </c>
      <c r="BP6" s="21" t="s">
        <v>118</v>
      </c>
      <c r="BQ6" s="21" t="s">
        <v>119</v>
      </c>
      <c r="BR6" s="21" t="s">
        <v>120</v>
      </c>
      <c r="BS6" s="21" t="s">
        <v>121</v>
      </c>
      <c r="BT6" s="21" t="s">
        <v>122</v>
      </c>
      <c r="BU6" s="21" t="s">
        <v>123</v>
      </c>
      <c r="BV6" s="21" t="s">
        <v>124</v>
      </c>
      <c r="BW6" s="21" t="s">
        <v>125</v>
      </c>
      <c r="BX6" s="21" t="s">
        <v>126</v>
      </c>
      <c r="BY6" s="21" t="s">
        <v>127</v>
      </c>
      <c r="BZ6" s="21" t="s">
        <v>128</v>
      </c>
      <c r="CA6" s="21" t="s">
        <v>129</v>
      </c>
      <c r="CB6" s="21" t="s">
        <v>130</v>
      </c>
      <c r="CC6" s="21" t="s">
        <v>131</v>
      </c>
      <c r="CD6" s="21" t="s">
        <v>132</v>
      </c>
      <c r="CE6" s="21" t="s">
        <v>133</v>
      </c>
      <c r="CF6" s="21" t="s">
        <v>134</v>
      </c>
      <c r="CG6" s="21" t="s">
        <v>135</v>
      </c>
      <c r="CH6" s="21" t="s">
        <v>136</v>
      </c>
      <c r="CI6" s="21" t="s">
        <v>137</v>
      </c>
      <c r="CJ6" s="21" t="s">
        <v>138</v>
      </c>
    </row>
    <row r="7" spans="1:88" ht="51.75" customHeight="1" x14ac:dyDescent="0.2">
      <c r="B7" s="66">
        <v>1</v>
      </c>
      <c r="C7" s="34" t="s">
        <v>139</v>
      </c>
      <c r="D7" s="35" t="s">
        <v>224</v>
      </c>
      <c r="E7" s="35" t="s">
        <v>45</v>
      </c>
      <c r="F7" s="35">
        <v>2</v>
      </c>
      <c r="G7" s="43"/>
      <c r="H7" s="105">
        <v>51.106666666666669</v>
      </c>
      <c r="I7" s="105">
        <v>51.073333333333338</v>
      </c>
      <c r="J7" s="105">
        <v>51.04</v>
      </c>
      <c r="K7" s="105">
        <v>51.006666666666668</v>
      </c>
      <c r="L7" s="105">
        <v>50.973333333333336</v>
      </c>
      <c r="M7" s="105">
        <v>50.940000000000005</v>
      </c>
      <c r="N7" s="105">
        <v>50.906666666666666</v>
      </c>
      <c r="O7" s="105">
        <v>50.873333333333335</v>
      </c>
      <c r="P7" s="105">
        <v>50.84</v>
      </c>
      <c r="Q7" s="105">
        <v>50.806666666666672</v>
      </c>
      <c r="R7" s="105">
        <v>50.781666666666666</v>
      </c>
      <c r="S7" s="105">
        <v>50.773333333333333</v>
      </c>
      <c r="T7" s="105">
        <v>50.765000000000001</v>
      </c>
      <c r="U7" s="105">
        <v>50.756666666666668</v>
      </c>
      <c r="V7" s="105">
        <v>50.748333333333335</v>
      </c>
      <c r="W7" s="105">
        <v>50.74</v>
      </c>
      <c r="X7" s="105">
        <v>50.731666666666669</v>
      </c>
      <c r="Y7" s="105">
        <v>50.723333333333336</v>
      </c>
      <c r="Z7" s="105">
        <v>50.715000000000003</v>
      </c>
      <c r="AA7" s="105">
        <v>50.706666666666671</v>
      </c>
      <c r="AB7" s="105">
        <v>50.698333333333338</v>
      </c>
      <c r="AC7" s="105">
        <v>50.690000000000005</v>
      </c>
      <c r="AD7" s="105">
        <v>50.681666666666672</v>
      </c>
      <c r="AE7" s="105">
        <v>50.673333333333332</v>
      </c>
      <c r="AF7" s="105">
        <v>50.664999999999999</v>
      </c>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9"/>
    </row>
    <row r="8" spans="1:88" ht="57.4" customHeight="1" x14ac:dyDescent="0.2">
      <c r="B8" s="66">
        <v>2</v>
      </c>
      <c r="C8" s="30" t="s">
        <v>150</v>
      </c>
      <c r="D8" s="31" t="s">
        <v>226</v>
      </c>
      <c r="E8" s="31" t="s">
        <v>45</v>
      </c>
      <c r="F8" s="31">
        <v>2</v>
      </c>
      <c r="G8" s="43"/>
      <c r="H8" s="105">
        <v>0.85</v>
      </c>
      <c r="I8" s="105">
        <v>0.85</v>
      </c>
      <c r="J8" s="105">
        <v>0.85</v>
      </c>
      <c r="K8" s="105">
        <v>0.85</v>
      </c>
      <c r="L8" s="105">
        <v>0.85</v>
      </c>
      <c r="M8" s="105">
        <v>0.85</v>
      </c>
      <c r="N8" s="105">
        <v>0.85</v>
      </c>
      <c r="O8" s="105">
        <v>0.85</v>
      </c>
      <c r="P8" s="105">
        <v>0.85</v>
      </c>
      <c r="Q8" s="105">
        <v>0.85</v>
      </c>
      <c r="R8" s="105">
        <v>0.85</v>
      </c>
      <c r="S8" s="105">
        <v>0.85</v>
      </c>
      <c r="T8" s="105">
        <v>0.85</v>
      </c>
      <c r="U8" s="105">
        <v>0.85</v>
      </c>
      <c r="V8" s="105">
        <v>0.85</v>
      </c>
      <c r="W8" s="105">
        <v>0.85</v>
      </c>
      <c r="X8" s="105">
        <v>0.85</v>
      </c>
      <c r="Y8" s="105">
        <v>0.85</v>
      </c>
      <c r="Z8" s="105">
        <v>0.85</v>
      </c>
      <c r="AA8" s="105">
        <v>0.85</v>
      </c>
      <c r="AB8" s="105">
        <v>0.85</v>
      </c>
      <c r="AC8" s="105">
        <v>0.85</v>
      </c>
      <c r="AD8" s="105">
        <v>0.85</v>
      </c>
      <c r="AE8" s="105">
        <v>0.85</v>
      </c>
      <c r="AF8" s="105">
        <v>0.85</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42"/>
    </row>
    <row r="9" spans="1:88" ht="59.65" customHeight="1" x14ac:dyDescent="0.2">
      <c r="B9" s="66">
        <v>3</v>
      </c>
      <c r="C9" s="30" t="s">
        <v>153</v>
      </c>
      <c r="D9" s="31" t="s">
        <v>228</v>
      </c>
      <c r="E9" s="31" t="s">
        <v>45</v>
      </c>
      <c r="F9" s="31">
        <v>2</v>
      </c>
      <c r="G9" s="43"/>
      <c r="H9" s="107">
        <v>3.0999999999999999E-3</v>
      </c>
      <c r="I9" s="107">
        <v>3.0999999999999999E-3</v>
      </c>
      <c r="J9" s="107">
        <v>3.0999999999999999E-3</v>
      </c>
      <c r="K9" s="107">
        <v>3.0999999999999999E-3</v>
      </c>
      <c r="L9" s="107">
        <v>3.0999999999999999E-3</v>
      </c>
      <c r="M9" s="107">
        <v>3.0999999999999999E-3</v>
      </c>
      <c r="N9" s="107">
        <v>3.0999999999999999E-3</v>
      </c>
      <c r="O9" s="107">
        <v>3.0999999999999999E-3</v>
      </c>
      <c r="P9" s="107">
        <v>3.0999999999999999E-3</v>
      </c>
      <c r="Q9" s="107">
        <v>3.0999999999999999E-3</v>
      </c>
      <c r="R9" s="107">
        <v>3.0999999999999999E-3</v>
      </c>
      <c r="S9" s="107">
        <v>3.0999999999999999E-3</v>
      </c>
      <c r="T9" s="107">
        <v>3.0999999999999999E-3</v>
      </c>
      <c r="U9" s="107">
        <v>3.0999999999999999E-3</v>
      </c>
      <c r="V9" s="107">
        <v>3.0999999999999999E-3</v>
      </c>
      <c r="W9" s="107">
        <v>3.0999999999999999E-3</v>
      </c>
      <c r="X9" s="107">
        <v>3.0999999999999999E-3</v>
      </c>
      <c r="Y9" s="107">
        <v>3.0999999999999999E-3</v>
      </c>
      <c r="Z9" s="107">
        <v>3.0999999999999999E-3</v>
      </c>
      <c r="AA9" s="107">
        <v>3.0999999999999999E-3</v>
      </c>
      <c r="AB9" s="107">
        <v>3.0999999999999999E-3</v>
      </c>
      <c r="AC9" s="107">
        <v>3.0999999999999999E-3</v>
      </c>
      <c r="AD9" s="107">
        <v>3.0999999999999999E-3</v>
      </c>
      <c r="AE9" s="107">
        <v>3.0999999999999999E-3</v>
      </c>
      <c r="AF9" s="107">
        <v>3.0999999999999999E-3</v>
      </c>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row>
    <row r="10" spans="1:88" x14ac:dyDescent="0.2"/>
    <row r="11" spans="1:88" x14ac:dyDescent="0.2"/>
    <row r="12" spans="1:88" x14ac:dyDescent="0.2"/>
    <row r="13" spans="1:88" ht="15" x14ac:dyDescent="0.25">
      <c r="B13" s="50" t="s">
        <v>334</v>
      </c>
      <c r="C13" s="26"/>
    </row>
    <row r="14" spans="1:88" x14ac:dyDescent="0.2">
      <c r="B14" s="26"/>
      <c r="C14" s="26"/>
    </row>
    <row r="15" spans="1:88" x14ac:dyDescent="0.2">
      <c r="B15" s="51"/>
      <c r="C15" s="26" t="s">
        <v>335</v>
      </c>
    </row>
    <row r="16" spans="1:88" x14ac:dyDescent="0.2">
      <c r="B16" s="26"/>
      <c r="C16" s="26"/>
    </row>
    <row r="17" spans="2:9" x14ac:dyDescent="0.2">
      <c r="B17" s="52"/>
      <c r="C17" s="26" t="s">
        <v>336</v>
      </c>
    </row>
    <row r="18" spans="2:9" x14ac:dyDescent="0.2"/>
    <row r="19" spans="2:9" x14ac:dyDescent="0.2"/>
    <row r="20" spans="2:9" x14ac:dyDescent="0.2"/>
    <row r="21" spans="2:9" s="26" customFormat="1" ht="15" x14ac:dyDescent="0.25">
      <c r="B21" s="144" t="s">
        <v>341</v>
      </c>
      <c r="C21" s="145"/>
      <c r="D21" s="145"/>
      <c r="E21" s="145"/>
      <c r="F21" s="145"/>
      <c r="G21" s="145"/>
      <c r="H21" s="145"/>
      <c r="I21" s="146"/>
    </row>
    <row r="22" spans="2:9" x14ac:dyDescent="0.2"/>
    <row r="23" spans="2:9" s="6" customFormat="1" ht="13.5" x14ac:dyDescent="0.2">
      <c r="B23" s="54" t="s">
        <v>332</v>
      </c>
      <c r="C23" s="147" t="s">
        <v>330</v>
      </c>
      <c r="D23" s="147"/>
      <c r="E23" s="147"/>
      <c r="F23" s="147"/>
      <c r="G23" s="147"/>
      <c r="H23" s="147"/>
      <c r="I23" s="147"/>
    </row>
    <row r="24" spans="2:9" s="6" customFormat="1" ht="75.400000000000006" customHeight="1" x14ac:dyDescent="0.2">
      <c r="B24" s="55">
        <v>1</v>
      </c>
      <c r="C24" s="140" t="s">
        <v>225</v>
      </c>
      <c r="D24" s="127"/>
      <c r="E24" s="127"/>
      <c r="F24" s="127"/>
      <c r="G24" s="127"/>
      <c r="H24" s="127"/>
      <c r="I24" s="127"/>
    </row>
    <row r="25" spans="2:9" s="6" customFormat="1" ht="118.5" customHeight="1" x14ac:dyDescent="0.2">
      <c r="B25" s="55">
        <v>2</v>
      </c>
      <c r="C25" s="140" t="s">
        <v>227</v>
      </c>
      <c r="D25" s="127"/>
      <c r="E25" s="127"/>
      <c r="F25" s="127"/>
      <c r="G25" s="127"/>
      <c r="H25" s="127"/>
      <c r="I25" s="127"/>
    </row>
    <row r="26" spans="2:9" s="6" customFormat="1" ht="85.5" customHeight="1" x14ac:dyDescent="0.2">
      <c r="B26" s="55">
        <v>3</v>
      </c>
      <c r="C26" s="140" t="s">
        <v>229</v>
      </c>
      <c r="D26" s="127"/>
      <c r="E26" s="127"/>
      <c r="F26" s="127"/>
      <c r="G26" s="127"/>
      <c r="H26" s="127"/>
      <c r="I26" s="127"/>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sheetProtection algorithmName="SHA-512" hashValue="rNObwL9WgL5QaHMO+tHaIdLcFQ20TBmY5wPqT7zuXDDecQyIAyUEXhIT2xc5S5M3vGGsxKkjuvK2RzYNdGNfjg==" saltValue="iuGK9+KHWMrcO8UWaxA/xQ==" spinCount="100000" sheet="1" objects="1" scenarios="1"/>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D15" sqref="D15"/>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2">
      <c r="B1" s="126" t="s">
        <v>230</v>
      </c>
      <c r="C1" s="126"/>
      <c r="D1" s="126"/>
      <c r="E1" s="126"/>
      <c r="F1" s="126"/>
      <c r="G1" s="33"/>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2:88" ht="15" thickBot="1" x14ac:dyDescent="0.25">
      <c r="C2" s="27"/>
      <c r="D2" s="27"/>
      <c r="E2" s="27"/>
      <c r="F2" s="27"/>
      <c r="G2" s="33"/>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2:88" ht="17.25" thickBot="1" x14ac:dyDescent="0.25">
      <c r="B3" s="131" t="s">
        <v>2</v>
      </c>
      <c r="C3" s="132"/>
      <c r="D3" s="148" t="str">
        <f>'Cover sheet'!C5</f>
        <v>Hafren Dyfrdwy</v>
      </c>
      <c r="E3" s="149"/>
      <c r="F3" s="150"/>
      <c r="G3" s="43"/>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2:88" ht="17.25" thickBot="1" x14ac:dyDescent="0.25">
      <c r="B4" s="131" t="s">
        <v>328</v>
      </c>
      <c r="C4" s="132"/>
      <c r="D4" s="148" t="str">
        <f>'Cover sheet'!C6</f>
        <v>Wrexham</v>
      </c>
      <c r="E4" s="149"/>
      <c r="F4" s="150"/>
      <c r="G4" s="43"/>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2:88" ht="16.5" thickBot="1" x14ac:dyDescent="0.35">
      <c r="C5" s="29"/>
      <c r="D5" s="29"/>
      <c r="E5" s="27"/>
      <c r="F5" s="27"/>
      <c r="G5" s="43"/>
      <c r="H5" s="152" t="s">
        <v>56</v>
      </c>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43" t="s">
        <v>57</v>
      </c>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row>
    <row r="6" spans="2:88" ht="15" thickBot="1" x14ac:dyDescent="0.25">
      <c r="B6" s="65" t="s">
        <v>332</v>
      </c>
      <c r="C6" s="20" t="s">
        <v>19</v>
      </c>
      <c r="D6" s="21" t="s">
        <v>20</v>
      </c>
      <c r="E6" s="21" t="s">
        <v>21</v>
      </c>
      <c r="F6" s="88" t="s">
        <v>331</v>
      </c>
      <c r="G6" s="43"/>
      <c r="H6" s="21" t="s">
        <v>58</v>
      </c>
      <c r="I6" s="21" t="s">
        <v>59</v>
      </c>
      <c r="J6" s="21" t="s">
        <v>60</v>
      </c>
      <c r="K6" s="21" t="s">
        <v>61</v>
      </c>
      <c r="L6" s="21" t="s">
        <v>62</v>
      </c>
      <c r="M6" s="21" t="s">
        <v>63</v>
      </c>
      <c r="N6" s="21" t="s">
        <v>64</v>
      </c>
      <c r="O6" s="21" t="s">
        <v>65</v>
      </c>
      <c r="P6" s="21" t="s">
        <v>66</v>
      </c>
      <c r="Q6" s="21" t="s">
        <v>67</v>
      </c>
      <c r="R6" s="21" t="s">
        <v>68</v>
      </c>
      <c r="S6" s="21" t="s">
        <v>69</v>
      </c>
      <c r="T6" s="21" t="s">
        <v>70</v>
      </c>
      <c r="U6" s="21" t="s">
        <v>71</v>
      </c>
      <c r="V6" s="21" t="s">
        <v>72</v>
      </c>
      <c r="W6" s="21" t="s">
        <v>73</v>
      </c>
      <c r="X6" s="21" t="s">
        <v>74</v>
      </c>
      <c r="Y6" s="21" t="s">
        <v>75</v>
      </c>
      <c r="Z6" s="21" t="s">
        <v>76</v>
      </c>
      <c r="AA6" s="21" t="s">
        <v>77</v>
      </c>
      <c r="AB6" s="21" t="s">
        <v>78</v>
      </c>
      <c r="AC6" s="21" t="s">
        <v>79</v>
      </c>
      <c r="AD6" s="21" t="s">
        <v>80</v>
      </c>
      <c r="AE6" s="21" t="s">
        <v>81</v>
      </c>
      <c r="AF6" s="21" t="s">
        <v>82</v>
      </c>
      <c r="AG6" s="21" t="s">
        <v>83</v>
      </c>
      <c r="AH6" s="21" t="s">
        <v>84</v>
      </c>
      <c r="AI6" s="21" t="s">
        <v>85</v>
      </c>
      <c r="AJ6" s="21" t="s">
        <v>86</v>
      </c>
      <c r="AK6" s="21" t="s">
        <v>87</v>
      </c>
      <c r="AL6" s="21" t="s">
        <v>88</v>
      </c>
      <c r="AM6" s="21" t="s">
        <v>89</v>
      </c>
      <c r="AN6" s="21" t="s">
        <v>90</v>
      </c>
      <c r="AO6" s="21" t="s">
        <v>91</v>
      </c>
      <c r="AP6" s="21" t="s">
        <v>92</v>
      </c>
      <c r="AQ6" s="21" t="s">
        <v>93</v>
      </c>
      <c r="AR6" s="21" t="s">
        <v>94</v>
      </c>
      <c r="AS6" s="21" t="s">
        <v>95</v>
      </c>
      <c r="AT6" s="21" t="s">
        <v>96</v>
      </c>
      <c r="AU6" s="21" t="s">
        <v>97</v>
      </c>
      <c r="AV6" s="21" t="s">
        <v>98</v>
      </c>
      <c r="AW6" s="21" t="s">
        <v>99</v>
      </c>
      <c r="AX6" s="21" t="s">
        <v>100</v>
      </c>
      <c r="AY6" s="21" t="s">
        <v>101</v>
      </c>
      <c r="AZ6" s="21" t="s">
        <v>102</v>
      </c>
      <c r="BA6" s="21" t="s">
        <v>103</v>
      </c>
      <c r="BB6" s="21" t="s">
        <v>104</v>
      </c>
      <c r="BC6" s="21" t="s">
        <v>105</v>
      </c>
      <c r="BD6" s="21" t="s">
        <v>106</v>
      </c>
      <c r="BE6" s="21" t="s">
        <v>107</v>
      </c>
      <c r="BF6" s="21" t="s">
        <v>108</v>
      </c>
      <c r="BG6" s="21" t="s">
        <v>109</v>
      </c>
      <c r="BH6" s="21" t="s">
        <v>110</v>
      </c>
      <c r="BI6" s="21" t="s">
        <v>111</v>
      </c>
      <c r="BJ6" s="21" t="s">
        <v>112</v>
      </c>
      <c r="BK6" s="21" t="s">
        <v>113</v>
      </c>
      <c r="BL6" s="21" t="s">
        <v>114</v>
      </c>
      <c r="BM6" s="21" t="s">
        <v>115</v>
      </c>
      <c r="BN6" s="21" t="s">
        <v>116</v>
      </c>
      <c r="BO6" s="21" t="s">
        <v>117</v>
      </c>
      <c r="BP6" s="21" t="s">
        <v>118</v>
      </c>
      <c r="BQ6" s="21" t="s">
        <v>119</v>
      </c>
      <c r="BR6" s="21" t="s">
        <v>120</v>
      </c>
      <c r="BS6" s="21" t="s">
        <v>121</v>
      </c>
      <c r="BT6" s="21" t="s">
        <v>122</v>
      </c>
      <c r="BU6" s="21" t="s">
        <v>123</v>
      </c>
      <c r="BV6" s="21" t="s">
        <v>124</v>
      </c>
      <c r="BW6" s="21" t="s">
        <v>125</v>
      </c>
      <c r="BX6" s="21" t="s">
        <v>126</v>
      </c>
      <c r="BY6" s="21" t="s">
        <v>127</v>
      </c>
      <c r="BZ6" s="21" t="s">
        <v>128</v>
      </c>
      <c r="CA6" s="21" t="s">
        <v>129</v>
      </c>
      <c r="CB6" s="21" t="s">
        <v>130</v>
      </c>
      <c r="CC6" s="21" t="s">
        <v>131</v>
      </c>
      <c r="CD6" s="21" t="s">
        <v>132</v>
      </c>
      <c r="CE6" s="21" t="s">
        <v>133</v>
      </c>
      <c r="CF6" s="21" t="s">
        <v>134</v>
      </c>
      <c r="CG6" s="21" t="s">
        <v>135</v>
      </c>
      <c r="CH6" s="21" t="s">
        <v>136</v>
      </c>
      <c r="CI6" s="21" t="s">
        <v>137</v>
      </c>
      <c r="CJ6" s="21" t="s">
        <v>138</v>
      </c>
    </row>
    <row r="7" spans="2:88" ht="51" x14ac:dyDescent="0.2">
      <c r="B7" s="66">
        <v>1</v>
      </c>
      <c r="C7" s="34" t="s">
        <v>157</v>
      </c>
      <c r="D7" s="35" t="s">
        <v>231</v>
      </c>
      <c r="E7" s="35" t="s">
        <v>45</v>
      </c>
      <c r="F7" s="35">
        <v>2</v>
      </c>
      <c r="H7" s="105">
        <v>10.507792009329224</v>
      </c>
      <c r="I7" s="105">
        <v>10.432409764985772</v>
      </c>
      <c r="J7" s="105">
        <v>10.361276694329947</v>
      </c>
      <c r="K7" s="105">
        <v>10.293956681856613</v>
      </c>
      <c r="L7" s="105">
        <v>10.230077488685156</v>
      </c>
      <c r="M7" s="105">
        <v>10.168256160594831</v>
      </c>
      <c r="N7" s="105">
        <v>10.11034056286546</v>
      </c>
      <c r="O7" s="105">
        <v>10.055025924461491</v>
      </c>
      <c r="P7" s="105">
        <v>10.002099829826818</v>
      </c>
      <c r="Q7" s="105">
        <v>9.9513748671170141</v>
      </c>
      <c r="R7" s="105">
        <v>9.901622155560851</v>
      </c>
      <c r="S7" s="105">
        <v>9.854819040285582</v>
      </c>
      <c r="T7" s="105">
        <v>9.8097703688902911</v>
      </c>
      <c r="U7" s="105">
        <v>9.7663571606187514</v>
      </c>
      <c r="V7" s="105">
        <v>9.7244721421581541</v>
      </c>
      <c r="W7" s="105">
        <v>9.6840182603113298</v>
      </c>
      <c r="X7" s="105">
        <v>9.6438447275440282</v>
      </c>
      <c r="Y7" s="105">
        <v>9.6059967357541378</v>
      </c>
      <c r="Z7" s="105">
        <v>9.5693383646298997</v>
      </c>
      <c r="AA7" s="105">
        <v>9.5338025795977455</v>
      </c>
      <c r="AB7" s="105">
        <v>9.4993278572144657</v>
      </c>
      <c r="AC7" s="105">
        <v>9.4658575971289771</v>
      </c>
      <c r="AD7" s="105">
        <v>9.4322769143779723</v>
      </c>
      <c r="AE7" s="105">
        <v>9.4006629767803513</v>
      </c>
      <c r="AF7" s="105">
        <v>9.3699084368933505</v>
      </c>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9"/>
    </row>
    <row r="8" spans="2:88" ht="51" x14ac:dyDescent="0.2">
      <c r="B8" s="66">
        <v>2</v>
      </c>
      <c r="C8" s="30" t="s">
        <v>160</v>
      </c>
      <c r="D8" s="31" t="s">
        <v>233</v>
      </c>
      <c r="E8" s="31" t="s">
        <v>45</v>
      </c>
      <c r="F8" s="31">
        <v>2</v>
      </c>
      <c r="H8" s="105">
        <v>0.3737524629636253</v>
      </c>
      <c r="I8" s="105">
        <v>0.3737524629636253</v>
      </c>
      <c r="J8" s="105">
        <v>0.3737524629636253</v>
      </c>
      <c r="K8" s="105">
        <v>0.3737524629636253</v>
      </c>
      <c r="L8" s="105">
        <v>0.3737524629636253</v>
      </c>
      <c r="M8" s="105">
        <v>0.3737524629636253</v>
      </c>
      <c r="N8" s="105">
        <v>0.3737524629636253</v>
      </c>
      <c r="O8" s="105">
        <v>0.3737524629636253</v>
      </c>
      <c r="P8" s="105">
        <v>0.3737524629636253</v>
      </c>
      <c r="Q8" s="105">
        <v>0.3737524629636253</v>
      </c>
      <c r="R8" s="105">
        <v>0.3737524629636253</v>
      </c>
      <c r="S8" s="105">
        <v>0.3737524629636253</v>
      </c>
      <c r="T8" s="105">
        <v>0.3737524629636253</v>
      </c>
      <c r="U8" s="105">
        <v>0.3737524629636253</v>
      </c>
      <c r="V8" s="105">
        <v>0.3737524629636253</v>
      </c>
      <c r="W8" s="105">
        <v>0.3737524629636253</v>
      </c>
      <c r="X8" s="105">
        <v>0.3737524629636253</v>
      </c>
      <c r="Y8" s="105">
        <v>0.3737524629636253</v>
      </c>
      <c r="Z8" s="105">
        <v>0.3737524629636253</v>
      </c>
      <c r="AA8" s="105">
        <v>0.3737524629636253</v>
      </c>
      <c r="AB8" s="105">
        <v>0.3737524629636253</v>
      </c>
      <c r="AC8" s="105">
        <v>0.3737524629636253</v>
      </c>
      <c r="AD8" s="105">
        <v>0.3737524629636253</v>
      </c>
      <c r="AE8" s="105">
        <v>0.3737524629636253</v>
      </c>
      <c r="AF8" s="105">
        <v>0.3737524629636253</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42"/>
    </row>
    <row r="9" spans="2:88" ht="51" x14ac:dyDescent="0.2">
      <c r="B9" s="66">
        <v>3</v>
      </c>
      <c r="C9" s="30" t="s">
        <v>163</v>
      </c>
      <c r="D9" s="31" t="s">
        <v>235</v>
      </c>
      <c r="E9" s="31" t="s">
        <v>45</v>
      </c>
      <c r="F9" s="31">
        <v>2</v>
      </c>
      <c r="H9" s="105">
        <v>10.913635917568318</v>
      </c>
      <c r="I9" s="105">
        <v>11.116010142487868</v>
      </c>
      <c r="J9" s="105">
        <v>11.320801759004732</v>
      </c>
      <c r="K9" s="105">
        <v>11.528345780330518</v>
      </c>
      <c r="L9" s="105">
        <v>11.738332471774973</v>
      </c>
      <c r="M9" s="105">
        <v>11.940166912963303</v>
      </c>
      <c r="N9" s="105">
        <v>12.144775381904337</v>
      </c>
      <c r="O9" s="105">
        <v>12.35141341300649</v>
      </c>
      <c r="P9" s="105">
        <v>12.560249119196872</v>
      </c>
      <c r="Q9" s="105">
        <v>12.771228180869612</v>
      </c>
      <c r="R9" s="105">
        <v>19.816652342118765</v>
      </c>
      <c r="S9" s="105">
        <v>19.751308465855036</v>
      </c>
      <c r="T9" s="105">
        <v>19.708318504493626</v>
      </c>
      <c r="U9" s="105">
        <v>19.670467579035297</v>
      </c>
      <c r="V9" s="105">
        <v>19.637044655677734</v>
      </c>
      <c r="W9" s="105">
        <v>19.593799401024707</v>
      </c>
      <c r="X9" s="105">
        <v>19.555587809716048</v>
      </c>
      <c r="Y9" s="105">
        <v>19.521438832184771</v>
      </c>
      <c r="Z9" s="105">
        <v>19.492389403530829</v>
      </c>
      <c r="AA9" s="105">
        <v>19.467765408579513</v>
      </c>
      <c r="AB9" s="105">
        <v>19.45258374917767</v>
      </c>
      <c r="AC9" s="105">
        <v>19.440762006237971</v>
      </c>
      <c r="AD9" s="105">
        <v>19.438678858828006</v>
      </c>
      <c r="AE9" s="105">
        <v>19.433071087186121</v>
      </c>
      <c r="AF9" s="105">
        <v>19.430630810403024</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42"/>
    </row>
    <row r="10" spans="2:88" ht="51" x14ac:dyDescent="0.2">
      <c r="B10" s="66">
        <v>4</v>
      </c>
      <c r="C10" s="30" t="s">
        <v>237</v>
      </c>
      <c r="D10" s="31" t="s">
        <v>238</v>
      </c>
      <c r="E10" s="31" t="s">
        <v>45</v>
      </c>
      <c r="F10" s="31">
        <v>2</v>
      </c>
      <c r="H10" s="105">
        <v>10.52677770424015</v>
      </c>
      <c r="I10" s="105">
        <v>10.188224112898698</v>
      </c>
      <c r="J10" s="105">
        <v>9.8629091395066872</v>
      </c>
      <c r="K10" s="105">
        <v>9.5511528231921012</v>
      </c>
      <c r="L10" s="105">
        <v>9.2486340151722466</v>
      </c>
      <c r="M10" s="105">
        <v>8.9628093245292604</v>
      </c>
      <c r="N10" s="105">
        <v>8.6854426537856604</v>
      </c>
      <c r="O10" s="105">
        <v>8.4176932577310257</v>
      </c>
      <c r="P10" s="105">
        <v>8.1584187608268781</v>
      </c>
      <c r="Q10" s="105">
        <v>7.9084137340005736</v>
      </c>
      <c r="R10" s="105">
        <v>0</v>
      </c>
      <c r="S10" s="105">
        <v>0</v>
      </c>
      <c r="T10" s="105">
        <v>0</v>
      </c>
      <c r="U10" s="105">
        <v>0</v>
      </c>
      <c r="V10" s="105">
        <v>0</v>
      </c>
      <c r="W10" s="105">
        <v>0</v>
      </c>
      <c r="X10" s="105">
        <v>0</v>
      </c>
      <c r="Y10" s="105">
        <v>0</v>
      </c>
      <c r="Z10" s="105">
        <v>0</v>
      </c>
      <c r="AA10" s="105">
        <v>0</v>
      </c>
      <c r="AB10" s="105">
        <v>0</v>
      </c>
      <c r="AC10" s="105">
        <v>0</v>
      </c>
      <c r="AD10" s="105">
        <v>0</v>
      </c>
      <c r="AE10" s="105">
        <v>0</v>
      </c>
      <c r="AF10" s="105">
        <v>0</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42"/>
    </row>
    <row r="11" spans="2:88" ht="51" x14ac:dyDescent="0.2">
      <c r="B11" s="66">
        <v>5</v>
      </c>
      <c r="C11" s="30" t="s">
        <v>169</v>
      </c>
      <c r="D11" s="31" t="s">
        <v>240</v>
      </c>
      <c r="E11" s="31" t="s">
        <v>171</v>
      </c>
      <c r="F11" s="31">
        <v>1</v>
      </c>
      <c r="H11" s="108">
        <v>120.7</v>
      </c>
      <c r="I11" s="108">
        <v>119.8</v>
      </c>
      <c r="J11" s="108">
        <v>119</v>
      </c>
      <c r="K11" s="108">
        <v>118.3</v>
      </c>
      <c r="L11" s="108">
        <v>117.7</v>
      </c>
      <c r="M11" s="108">
        <v>117.2</v>
      </c>
      <c r="N11" s="108">
        <v>117</v>
      </c>
      <c r="O11" s="108">
        <v>116.8</v>
      </c>
      <c r="P11" s="108">
        <v>116.7</v>
      </c>
      <c r="Q11" s="108">
        <v>116.8</v>
      </c>
      <c r="R11" s="108">
        <v>127.3</v>
      </c>
      <c r="S11" s="108">
        <v>126.6</v>
      </c>
      <c r="T11" s="108">
        <v>126.1</v>
      </c>
      <c r="U11" s="108">
        <v>125.6</v>
      </c>
      <c r="V11" s="108">
        <v>125.2</v>
      </c>
      <c r="W11" s="108">
        <v>124.7</v>
      </c>
      <c r="X11" s="108">
        <v>124.2</v>
      </c>
      <c r="Y11" s="108">
        <v>123.7</v>
      </c>
      <c r="Z11" s="108">
        <v>123.3</v>
      </c>
      <c r="AA11" s="108">
        <v>123</v>
      </c>
      <c r="AB11" s="108">
        <v>122.7</v>
      </c>
      <c r="AC11" s="108">
        <v>122.4</v>
      </c>
      <c r="AD11" s="108">
        <v>122.2</v>
      </c>
      <c r="AE11" s="108">
        <v>121.9</v>
      </c>
      <c r="AF11" s="108">
        <v>121.7</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42"/>
    </row>
    <row r="12" spans="2:88" ht="51" x14ac:dyDescent="0.2">
      <c r="B12" s="66">
        <v>6</v>
      </c>
      <c r="C12" s="30" t="s">
        <v>173</v>
      </c>
      <c r="D12" s="31" t="s">
        <v>242</v>
      </c>
      <c r="E12" s="31" t="s">
        <v>171</v>
      </c>
      <c r="F12" s="31">
        <v>1</v>
      </c>
      <c r="H12" s="108">
        <v>172.2</v>
      </c>
      <c r="I12" s="108">
        <v>171.6</v>
      </c>
      <c r="J12" s="108">
        <v>171.1</v>
      </c>
      <c r="K12" s="108">
        <v>170.6</v>
      </c>
      <c r="L12" s="108">
        <v>170.1</v>
      </c>
      <c r="M12" s="108">
        <v>169.8</v>
      </c>
      <c r="N12" s="108">
        <v>169.6</v>
      </c>
      <c r="O12" s="108">
        <v>169.5</v>
      </c>
      <c r="P12" s="108">
        <v>169.4</v>
      </c>
      <c r="Q12" s="108">
        <v>169.3</v>
      </c>
      <c r="R12" s="108"/>
      <c r="S12" s="108"/>
      <c r="T12" s="108"/>
      <c r="U12" s="108"/>
      <c r="V12" s="108"/>
      <c r="W12" s="108"/>
      <c r="X12" s="108"/>
      <c r="Y12" s="108"/>
      <c r="Z12" s="108"/>
      <c r="AA12" s="108"/>
      <c r="AB12" s="108"/>
      <c r="AC12" s="108"/>
      <c r="AD12" s="108"/>
      <c r="AE12" s="108"/>
      <c r="AF12" s="10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42"/>
    </row>
    <row r="13" spans="2:88" ht="51" x14ac:dyDescent="0.2">
      <c r="B13" s="66">
        <v>7</v>
      </c>
      <c r="C13" s="30" t="s">
        <v>176</v>
      </c>
      <c r="D13" s="31" t="s">
        <v>244</v>
      </c>
      <c r="E13" s="31" t="s">
        <v>171</v>
      </c>
      <c r="F13" s="31">
        <v>1</v>
      </c>
      <c r="H13" s="108">
        <v>141.46449678101595</v>
      </c>
      <c r="I13" s="108">
        <v>139.98354707817256</v>
      </c>
      <c r="J13" s="108">
        <v>138.6188443352286</v>
      </c>
      <c r="K13" s="108">
        <v>137.37673804119169</v>
      </c>
      <c r="L13" s="108">
        <v>136.22963852324699</v>
      </c>
      <c r="M13" s="108">
        <v>135.15689902524335</v>
      </c>
      <c r="N13" s="108">
        <v>134.35972500565984</v>
      </c>
      <c r="O13" s="108">
        <v>133.652251021875</v>
      </c>
      <c r="P13" s="108">
        <v>133.02797706656941</v>
      </c>
      <c r="Q13" s="108">
        <v>132.4905543453024</v>
      </c>
      <c r="R13" s="108">
        <v>127.3375934324153</v>
      </c>
      <c r="S13" s="108">
        <v>126.6458728415197</v>
      </c>
      <c r="T13" s="108">
        <v>126.10950210158755</v>
      </c>
      <c r="U13" s="108">
        <v>125.61696174605822</v>
      </c>
      <c r="V13" s="108">
        <v>125.16232012054364</v>
      </c>
      <c r="W13" s="108">
        <v>124.6536173129264</v>
      </c>
      <c r="X13" s="108">
        <v>124.18426637446449</v>
      </c>
      <c r="Y13" s="108">
        <v>123.74805969484055</v>
      </c>
      <c r="Z13" s="108">
        <v>123.34946032579369</v>
      </c>
      <c r="AA13" s="108">
        <v>122.98270386048858</v>
      </c>
      <c r="AB13" s="108">
        <v>122.67598188624636</v>
      </c>
      <c r="AC13" s="108">
        <v>122.39069729054465</v>
      </c>
      <c r="AD13" s="108">
        <v>122.16683122835725</v>
      </c>
      <c r="AE13" s="108">
        <v>121.92085710391666</v>
      </c>
      <c r="AF13" s="108">
        <v>121.69480467460588</v>
      </c>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42"/>
    </row>
    <row r="14" spans="2:88" ht="51" x14ac:dyDescent="0.2">
      <c r="B14" s="66">
        <v>8</v>
      </c>
      <c r="C14" s="30" t="s">
        <v>179</v>
      </c>
      <c r="D14" s="31" t="s">
        <v>246</v>
      </c>
      <c r="E14" s="31" t="s">
        <v>45</v>
      </c>
      <c r="F14" s="31">
        <v>2</v>
      </c>
      <c r="H14" s="105">
        <v>6.6005174629044472</v>
      </c>
      <c r="I14" s="105">
        <v>6.3963777475568868</v>
      </c>
      <c r="J14" s="105">
        <v>6.1922380322093264</v>
      </c>
      <c r="K14" s="105">
        <v>5.9880983168617661</v>
      </c>
      <c r="L14" s="105">
        <v>5.7839586015142057</v>
      </c>
      <c r="M14" s="105">
        <v>5.6104398434687797</v>
      </c>
      <c r="N14" s="105">
        <v>5.4369210854233536</v>
      </c>
      <c r="O14" s="105">
        <v>5.2634023273779276</v>
      </c>
      <c r="P14" s="105">
        <v>5.0898835693325015</v>
      </c>
      <c r="Q14" s="105">
        <v>4.9163648112870746</v>
      </c>
      <c r="R14" s="105">
        <v>4.7688738669484625</v>
      </c>
      <c r="S14" s="105">
        <v>4.6213829226098504</v>
      </c>
      <c r="T14" s="105">
        <v>4.4738919782712383</v>
      </c>
      <c r="U14" s="105">
        <v>4.3264010339326262</v>
      </c>
      <c r="V14" s="105">
        <v>4.1789100895940132</v>
      </c>
      <c r="W14" s="105">
        <v>4.095331887802133</v>
      </c>
      <c r="X14" s="105">
        <v>4.0117536860102527</v>
      </c>
      <c r="Y14" s="105">
        <v>3.9281754842183725</v>
      </c>
      <c r="Z14" s="105">
        <v>3.8445972824264922</v>
      </c>
      <c r="AA14" s="105">
        <v>3.761019080634612</v>
      </c>
      <c r="AB14" s="105">
        <v>3.6857986990219196</v>
      </c>
      <c r="AC14" s="105">
        <v>3.6105783174092272</v>
      </c>
      <c r="AD14" s="105">
        <v>3.5353579357965348</v>
      </c>
      <c r="AE14" s="105">
        <v>3.4601375541838424</v>
      </c>
      <c r="AF14" s="105">
        <v>3.3849171725711509</v>
      </c>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42"/>
    </row>
    <row r="15" spans="2:88" ht="51" x14ac:dyDescent="0.2">
      <c r="B15" s="66">
        <v>9</v>
      </c>
      <c r="C15" s="30" t="s">
        <v>182</v>
      </c>
      <c r="D15" s="31" t="s">
        <v>248</v>
      </c>
      <c r="E15" s="31" t="s">
        <v>184</v>
      </c>
      <c r="F15" s="31">
        <v>2</v>
      </c>
      <c r="H15" s="105">
        <v>90.454662131644739</v>
      </c>
      <c r="I15" s="105">
        <v>87.17711594879448</v>
      </c>
      <c r="J15" s="105">
        <v>83.934149290455537</v>
      </c>
      <c r="K15" s="105">
        <v>80.72532784698916</v>
      </c>
      <c r="L15" s="105">
        <v>77.552250517004225</v>
      </c>
      <c r="M15" s="105">
        <v>74.857031757278563</v>
      </c>
      <c r="N15" s="105">
        <v>72.188100569475338</v>
      </c>
      <c r="O15" s="105">
        <v>69.54505855176798</v>
      </c>
      <c r="P15" s="105">
        <v>66.927547378012434</v>
      </c>
      <c r="Q15" s="105">
        <v>64.334371335458371</v>
      </c>
      <c r="R15" s="105">
        <v>62.161719025400131</v>
      </c>
      <c r="S15" s="105">
        <v>59.995940370547217</v>
      </c>
      <c r="T15" s="105">
        <v>57.847582585833415</v>
      </c>
      <c r="U15" s="105">
        <v>55.717129418355007</v>
      </c>
      <c r="V15" s="105">
        <v>53.603623858307429</v>
      </c>
      <c r="W15" s="105">
        <v>52.369003403470217</v>
      </c>
      <c r="X15" s="105">
        <v>51.141999932719173</v>
      </c>
      <c r="Y15" s="105">
        <v>49.923156027193997</v>
      </c>
      <c r="Z15" s="105">
        <v>48.711756013471451</v>
      </c>
      <c r="AA15" s="105">
        <v>47.507731905612246</v>
      </c>
      <c r="AB15" s="105">
        <v>46.41626885338755</v>
      </c>
      <c r="AC15" s="105">
        <v>45.33141122271504</v>
      </c>
      <c r="AD15" s="105">
        <v>44.253634298613008</v>
      </c>
      <c r="AE15" s="105">
        <v>43.18231490386669</v>
      </c>
      <c r="AF15" s="105">
        <v>42.117395176127403</v>
      </c>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42"/>
    </row>
    <row r="16" spans="2:88" ht="51" x14ac:dyDescent="0.2">
      <c r="B16" s="66">
        <v>10</v>
      </c>
      <c r="C16" s="30" t="s">
        <v>186</v>
      </c>
      <c r="D16" s="31" t="s">
        <v>250</v>
      </c>
      <c r="E16" s="31" t="s">
        <v>188</v>
      </c>
      <c r="F16" s="31">
        <v>2</v>
      </c>
      <c r="H16" s="105">
        <v>42.681167226723183</v>
      </c>
      <c r="I16" s="105">
        <v>43.859450926592068</v>
      </c>
      <c r="J16" s="105">
        <v>45.012885878590488</v>
      </c>
      <c r="K16" s="105">
        <v>46.142298698629567</v>
      </c>
      <c r="L16" s="105">
        <v>47.24752361343748</v>
      </c>
      <c r="M16" s="105">
        <v>48.293820306316732</v>
      </c>
      <c r="N16" s="105">
        <v>49.318388914059348</v>
      </c>
      <c r="O16" s="105">
        <v>50.320958797915921</v>
      </c>
      <c r="P16" s="105">
        <v>51.303200400504679</v>
      </c>
      <c r="Q16" s="105">
        <v>52.265764226826192</v>
      </c>
      <c r="R16" s="105">
        <v>70.141348192857379</v>
      </c>
      <c r="S16" s="105">
        <v>70.452395222005592</v>
      </c>
      <c r="T16" s="105">
        <v>70.763442251153805</v>
      </c>
      <c r="U16" s="105">
        <v>71.073523342828238</v>
      </c>
      <c r="V16" s="105">
        <v>71.383604434502672</v>
      </c>
      <c r="W16" s="105">
        <v>71.625582576442966</v>
      </c>
      <c r="X16" s="105">
        <v>71.86756071838326</v>
      </c>
      <c r="Y16" s="105">
        <v>72.108572922849774</v>
      </c>
      <c r="Z16" s="105">
        <v>72.349585127316288</v>
      </c>
      <c r="AA16" s="105">
        <v>72.590597331782803</v>
      </c>
      <c r="AB16" s="105">
        <v>72.831609536249317</v>
      </c>
      <c r="AC16" s="105">
        <v>73.072621740715832</v>
      </c>
      <c r="AD16" s="105">
        <v>73.312668007708567</v>
      </c>
      <c r="AE16" s="105">
        <v>73.552714274701302</v>
      </c>
      <c r="AF16" s="105">
        <v>73.792760541694037</v>
      </c>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42"/>
    </row>
    <row r="17" spans="2:88" ht="51" x14ac:dyDescent="0.2">
      <c r="B17" s="66">
        <v>11</v>
      </c>
      <c r="C17" s="30" t="s">
        <v>203</v>
      </c>
      <c r="D17" s="31" t="s">
        <v>252</v>
      </c>
      <c r="E17" s="31" t="s">
        <v>205</v>
      </c>
      <c r="F17" s="31">
        <v>0</v>
      </c>
      <c r="H17" s="109">
        <v>0.63013012729874129</v>
      </c>
      <c r="I17" s="109">
        <v>0.64370778237887827</v>
      </c>
      <c r="J17" s="109">
        <v>0.65675427847902457</v>
      </c>
      <c r="K17" s="109">
        <v>0.66929035624283706</v>
      </c>
      <c r="L17" s="109">
        <v>0.68134115534298367</v>
      </c>
      <c r="M17" s="109">
        <v>0.69276016664209095</v>
      </c>
      <c r="N17" s="109">
        <v>0.70374943220376096</v>
      </c>
      <c r="O17" s="109">
        <v>0.71431165907753136</v>
      </c>
      <c r="P17" s="109">
        <v>0.72447724842242722</v>
      </c>
      <c r="Q17" s="109">
        <v>0.73425133928425212</v>
      </c>
      <c r="R17" s="109">
        <v>0.98126334321741482</v>
      </c>
      <c r="S17" s="109">
        <v>0.98134452225515423</v>
      </c>
      <c r="T17" s="109">
        <v>0.98142500088969831</v>
      </c>
      <c r="U17" s="109">
        <v>0.98150454143317489</v>
      </c>
      <c r="V17" s="109">
        <v>0.98158340367547936</v>
      </c>
      <c r="W17" s="109">
        <v>0.98164447981349301</v>
      </c>
      <c r="X17" s="109">
        <v>0.9817051521891127</v>
      </c>
      <c r="Y17" s="109">
        <v>0.98176518498398668</v>
      </c>
      <c r="Z17" s="109">
        <v>0.98182482508369273</v>
      </c>
      <c r="AA17" s="109">
        <v>0.98188407632880093</v>
      </c>
      <c r="AB17" s="109">
        <v>0.98194294250996306</v>
      </c>
      <c r="AC17" s="109">
        <v>0.98200142736872054</v>
      </c>
      <c r="AD17" s="109">
        <v>0.98205930246287909</v>
      </c>
      <c r="AE17" s="109">
        <v>0.98211680655089351</v>
      </c>
      <c r="AF17" s="109">
        <v>0.98217394318884732</v>
      </c>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row>
    <row r="18" spans="2:88" x14ac:dyDescent="0.2">
      <c r="C18" s="68"/>
      <c r="D18" s="69"/>
      <c r="E18" s="69"/>
      <c r="F18" s="68"/>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row>
    <row r="19" spans="2:88" x14ac:dyDescent="0.2"/>
    <row r="20" spans="2:88" x14ac:dyDescent="0.2"/>
    <row r="21" spans="2:88" ht="15" x14ac:dyDescent="0.25">
      <c r="B21" s="50" t="s">
        <v>334</v>
      </c>
      <c r="C21" s="26"/>
    </row>
    <row r="22" spans="2:88" x14ac:dyDescent="0.2">
      <c r="B22" s="26"/>
      <c r="C22" s="26"/>
    </row>
    <row r="23" spans="2:88" x14ac:dyDescent="0.2">
      <c r="B23" s="51"/>
      <c r="C23" s="26" t="s">
        <v>335</v>
      </c>
    </row>
    <row r="24" spans="2:88" x14ac:dyDescent="0.2">
      <c r="B24" s="26"/>
      <c r="C24" s="26"/>
    </row>
    <row r="25" spans="2:88" x14ac:dyDescent="0.2">
      <c r="B25" s="52"/>
      <c r="C25" s="26" t="s">
        <v>336</v>
      </c>
    </row>
    <row r="26" spans="2:88" x14ac:dyDescent="0.2"/>
    <row r="27" spans="2:88" x14ac:dyDescent="0.2"/>
    <row r="28" spans="2:88" x14ac:dyDescent="0.2"/>
    <row r="29" spans="2:88" s="26" customFormat="1" ht="15" x14ac:dyDescent="0.25">
      <c r="B29" s="144" t="s">
        <v>342</v>
      </c>
      <c r="C29" s="145"/>
      <c r="D29" s="145"/>
      <c r="E29" s="145"/>
      <c r="F29" s="145"/>
      <c r="G29" s="145"/>
      <c r="H29" s="145"/>
      <c r="I29" s="146"/>
    </row>
    <row r="30" spans="2:88" x14ac:dyDescent="0.2"/>
    <row r="31" spans="2:88" s="6" customFormat="1" ht="13.5" x14ac:dyDescent="0.2">
      <c r="B31" s="54" t="s">
        <v>332</v>
      </c>
      <c r="C31" s="147" t="s">
        <v>330</v>
      </c>
      <c r="D31" s="147"/>
      <c r="E31" s="147"/>
      <c r="F31" s="147"/>
      <c r="G31" s="147"/>
      <c r="H31" s="147"/>
      <c r="I31" s="147"/>
    </row>
    <row r="32" spans="2:88" s="6" customFormat="1" ht="59.65" customHeight="1" x14ac:dyDescent="0.2">
      <c r="B32" s="55">
        <v>1</v>
      </c>
      <c r="C32" s="140" t="s">
        <v>232</v>
      </c>
      <c r="D32" s="127"/>
      <c r="E32" s="127"/>
      <c r="F32" s="127"/>
      <c r="G32" s="127"/>
      <c r="H32" s="127"/>
      <c r="I32" s="127"/>
    </row>
    <row r="33" spans="2:9" s="6" customFormat="1" ht="54" customHeight="1" x14ac:dyDescent="0.2">
      <c r="B33" s="55">
        <v>2</v>
      </c>
      <c r="C33" s="140" t="s">
        <v>234</v>
      </c>
      <c r="D33" s="127"/>
      <c r="E33" s="127"/>
      <c r="F33" s="127"/>
      <c r="G33" s="127"/>
      <c r="H33" s="127"/>
      <c r="I33" s="127"/>
    </row>
    <row r="34" spans="2:9" s="6" customFormat="1" ht="58.15" customHeight="1" x14ac:dyDescent="0.2">
      <c r="B34" s="55">
        <v>3</v>
      </c>
      <c r="C34" s="140" t="s">
        <v>236</v>
      </c>
      <c r="D34" s="127"/>
      <c r="E34" s="127"/>
      <c r="F34" s="127"/>
      <c r="G34" s="127"/>
      <c r="H34" s="127"/>
      <c r="I34" s="127"/>
    </row>
    <row r="35" spans="2:9" s="6" customFormat="1" ht="61.15" customHeight="1" x14ac:dyDescent="0.2">
      <c r="B35" s="55">
        <v>4</v>
      </c>
      <c r="C35" s="140" t="s">
        <v>239</v>
      </c>
      <c r="D35" s="127"/>
      <c r="E35" s="127"/>
      <c r="F35" s="127"/>
      <c r="G35" s="127"/>
      <c r="H35" s="127"/>
      <c r="I35" s="127"/>
    </row>
    <row r="36" spans="2:9" s="6" customFormat="1" ht="58.5" customHeight="1" x14ac:dyDescent="0.2">
      <c r="B36" s="55">
        <v>5</v>
      </c>
      <c r="C36" s="140" t="s">
        <v>241</v>
      </c>
      <c r="D36" s="127"/>
      <c r="E36" s="127"/>
      <c r="F36" s="127"/>
      <c r="G36" s="127"/>
      <c r="H36" s="127"/>
      <c r="I36" s="127"/>
    </row>
    <row r="37" spans="2:9" s="6" customFormat="1" ht="75.400000000000006" customHeight="1" x14ac:dyDescent="0.2">
      <c r="B37" s="55">
        <v>6</v>
      </c>
      <c r="C37" s="140" t="s">
        <v>243</v>
      </c>
      <c r="D37" s="127"/>
      <c r="E37" s="127"/>
      <c r="F37" s="127"/>
      <c r="G37" s="127"/>
      <c r="H37" s="127"/>
      <c r="I37" s="127"/>
    </row>
    <row r="38" spans="2:9" s="6" customFormat="1" ht="61.5" customHeight="1" x14ac:dyDescent="0.2">
      <c r="B38" s="55">
        <v>7</v>
      </c>
      <c r="C38" s="140" t="s">
        <v>245</v>
      </c>
      <c r="D38" s="127"/>
      <c r="E38" s="127"/>
      <c r="F38" s="127"/>
      <c r="G38" s="127"/>
      <c r="H38" s="127"/>
      <c r="I38" s="127"/>
    </row>
    <row r="39" spans="2:9" s="6" customFormat="1" ht="75.400000000000006" customHeight="1" x14ac:dyDescent="0.2">
      <c r="B39" s="55">
        <v>8</v>
      </c>
      <c r="C39" s="140" t="s">
        <v>247</v>
      </c>
      <c r="D39" s="127"/>
      <c r="E39" s="127"/>
      <c r="F39" s="127"/>
      <c r="G39" s="127"/>
      <c r="H39" s="127"/>
      <c r="I39" s="127"/>
    </row>
    <row r="40" spans="2:9" s="6" customFormat="1" ht="66" customHeight="1" x14ac:dyDescent="0.2">
      <c r="B40" s="55">
        <v>9</v>
      </c>
      <c r="C40" s="140" t="s">
        <v>249</v>
      </c>
      <c r="D40" s="127"/>
      <c r="E40" s="127"/>
      <c r="F40" s="127"/>
      <c r="G40" s="127"/>
      <c r="H40" s="127"/>
      <c r="I40" s="127"/>
    </row>
    <row r="41" spans="2:9" s="6" customFormat="1" ht="54.4" customHeight="1" x14ac:dyDescent="0.2">
      <c r="B41" s="55">
        <v>10</v>
      </c>
      <c r="C41" s="140" t="s">
        <v>251</v>
      </c>
      <c r="D41" s="127"/>
      <c r="E41" s="127"/>
      <c r="F41" s="127"/>
      <c r="G41" s="127"/>
      <c r="H41" s="127"/>
      <c r="I41" s="127"/>
    </row>
    <row r="42" spans="2:9" s="6" customFormat="1" ht="57.4" customHeight="1" x14ac:dyDescent="0.2">
      <c r="B42" s="55">
        <v>11</v>
      </c>
      <c r="C42" s="140" t="s">
        <v>253</v>
      </c>
      <c r="D42" s="127"/>
      <c r="E42" s="127"/>
      <c r="F42" s="127"/>
      <c r="G42" s="127"/>
      <c r="H42" s="127"/>
      <c r="I42" s="127"/>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sheetProtection algorithmName="SHA-512" hashValue="UpaxfYxEc3e5uUuSi0B49wQT2gKbIxTPOwAxJ7x0IeMX2jWa0k7o6W/AcJeMu29FI/GzrdOgSfWNCwY2NhwbaA==" saltValue="X4hdQdcwYGPGS+BBNeklnw==" spinCount="100000" sheet="1" objects="1" scenarios="1"/>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H18" sqref="H18"/>
    </sheetView>
  </sheetViews>
  <sheetFormatPr defaultColWidth="0" defaultRowHeight="14.25" zeroHeight="1" x14ac:dyDescent="0.2"/>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2">
      <c r="A1" s="26"/>
      <c r="B1" s="126" t="s">
        <v>254</v>
      </c>
      <c r="C1" s="126"/>
      <c r="D1" s="126"/>
      <c r="E1" s="126"/>
      <c r="F1" s="126"/>
      <c r="G1" s="33"/>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1:88" ht="15" thickBot="1" x14ac:dyDescent="0.25">
      <c r="A2" s="27"/>
      <c r="B2" s="27"/>
      <c r="C2" s="27"/>
      <c r="D2" s="27"/>
      <c r="E2" s="27"/>
      <c r="F2" s="27"/>
      <c r="G2" s="33"/>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1:88" ht="17.25" thickBot="1" x14ac:dyDescent="0.25">
      <c r="A3" s="27"/>
      <c r="B3" s="131" t="s">
        <v>2</v>
      </c>
      <c r="C3" s="132"/>
      <c r="D3" s="148" t="str">
        <f>'Cover sheet'!C5</f>
        <v>Hafren Dyfrdwy</v>
      </c>
      <c r="E3" s="149"/>
      <c r="F3" s="150"/>
      <c r="G3" s="43"/>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1:88" ht="17.25" thickBot="1" x14ac:dyDescent="0.25">
      <c r="A4" s="27"/>
      <c r="B4" s="131" t="s">
        <v>328</v>
      </c>
      <c r="C4" s="132"/>
      <c r="D4" s="148" t="str">
        <f>'Cover sheet'!C6</f>
        <v>Wrexham</v>
      </c>
      <c r="E4" s="149"/>
      <c r="F4" s="150"/>
      <c r="G4" s="43"/>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1:88" ht="16.5" thickBot="1" x14ac:dyDescent="0.35">
      <c r="A5" s="27"/>
      <c r="B5" s="27"/>
      <c r="C5" s="29"/>
      <c r="D5" s="29"/>
      <c r="E5" s="27"/>
      <c r="F5" s="27"/>
      <c r="G5" s="43"/>
      <c r="H5" s="152" t="s">
        <v>56</v>
      </c>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43" t="s">
        <v>57</v>
      </c>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row>
    <row r="6" spans="1:88" ht="15" thickBot="1" x14ac:dyDescent="0.25">
      <c r="A6" s="26"/>
      <c r="B6" s="65" t="s">
        <v>332</v>
      </c>
      <c r="C6" s="20" t="s">
        <v>19</v>
      </c>
      <c r="D6" s="21" t="s">
        <v>20</v>
      </c>
      <c r="E6" s="21" t="s">
        <v>21</v>
      </c>
      <c r="F6" s="88" t="s">
        <v>331</v>
      </c>
      <c r="G6" s="43"/>
      <c r="H6" s="21" t="s">
        <v>58</v>
      </c>
      <c r="I6" s="21" t="s">
        <v>59</v>
      </c>
      <c r="J6" s="21" t="s">
        <v>60</v>
      </c>
      <c r="K6" s="21" t="s">
        <v>61</v>
      </c>
      <c r="L6" s="21" t="s">
        <v>62</v>
      </c>
      <c r="M6" s="21" t="s">
        <v>63</v>
      </c>
      <c r="N6" s="21" t="s">
        <v>64</v>
      </c>
      <c r="O6" s="21" t="s">
        <v>65</v>
      </c>
      <c r="P6" s="21" t="s">
        <v>66</v>
      </c>
      <c r="Q6" s="21" t="s">
        <v>67</v>
      </c>
      <c r="R6" s="21" t="s">
        <v>68</v>
      </c>
      <c r="S6" s="21" t="s">
        <v>69</v>
      </c>
      <c r="T6" s="21" t="s">
        <v>70</v>
      </c>
      <c r="U6" s="21" t="s">
        <v>71</v>
      </c>
      <c r="V6" s="21" t="s">
        <v>72</v>
      </c>
      <c r="W6" s="21" t="s">
        <v>73</v>
      </c>
      <c r="X6" s="21" t="s">
        <v>74</v>
      </c>
      <c r="Y6" s="21" t="s">
        <v>75</v>
      </c>
      <c r="Z6" s="21" t="s">
        <v>76</v>
      </c>
      <c r="AA6" s="21" t="s">
        <v>77</v>
      </c>
      <c r="AB6" s="21" t="s">
        <v>78</v>
      </c>
      <c r="AC6" s="21" t="s">
        <v>79</v>
      </c>
      <c r="AD6" s="21" t="s">
        <v>80</v>
      </c>
      <c r="AE6" s="21" t="s">
        <v>81</v>
      </c>
      <c r="AF6" s="21" t="s">
        <v>82</v>
      </c>
      <c r="AG6" s="21" t="s">
        <v>83</v>
      </c>
      <c r="AH6" s="21" t="s">
        <v>84</v>
      </c>
      <c r="AI6" s="21" t="s">
        <v>85</v>
      </c>
      <c r="AJ6" s="21" t="s">
        <v>86</v>
      </c>
      <c r="AK6" s="21" t="s">
        <v>87</v>
      </c>
      <c r="AL6" s="21" t="s">
        <v>88</v>
      </c>
      <c r="AM6" s="21" t="s">
        <v>89</v>
      </c>
      <c r="AN6" s="21" t="s">
        <v>90</v>
      </c>
      <c r="AO6" s="21" t="s">
        <v>91</v>
      </c>
      <c r="AP6" s="21" t="s">
        <v>92</v>
      </c>
      <c r="AQ6" s="21" t="s">
        <v>93</v>
      </c>
      <c r="AR6" s="21" t="s">
        <v>94</v>
      </c>
      <c r="AS6" s="21" t="s">
        <v>95</v>
      </c>
      <c r="AT6" s="21" t="s">
        <v>96</v>
      </c>
      <c r="AU6" s="21" t="s">
        <v>97</v>
      </c>
      <c r="AV6" s="21" t="s">
        <v>98</v>
      </c>
      <c r="AW6" s="21" t="s">
        <v>99</v>
      </c>
      <c r="AX6" s="21" t="s">
        <v>100</v>
      </c>
      <c r="AY6" s="21" t="s">
        <v>101</v>
      </c>
      <c r="AZ6" s="21" t="s">
        <v>102</v>
      </c>
      <c r="BA6" s="21" t="s">
        <v>103</v>
      </c>
      <c r="BB6" s="21" t="s">
        <v>104</v>
      </c>
      <c r="BC6" s="21" t="s">
        <v>105</v>
      </c>
      <c r="BD6" s="21" t="s">
        <v>106</v>
      </c>
      <c r="BE6" s="21" t="s">
        <v>107</v>
      </c>
      <c r="BF6" s="21" t="s">
        <v>108</v>
      </c>
      <c r="BG6" s="21" t="s">
        <v>109</v>
      </c>
      <c r="BH6" s="21" t="s">
        <v>110</v>
      </c>
      <c r="BI6" s="21" t="s">
        <v>111</v>
      </c>
      <c r="BJ6" s="21" t="s">
        <v>112</v>
      </c>
      <c r="BK6" s="21" t="s">
        <v>113</v>
      </c>
      <c r="BL6" s="21" t="s">
        <v>114</v>
      </c>
      <c r="BM6" s="21" t="s">
        <v>115</v>
      </c>
      <c r="BN6" s="21" t="s">
        <v>116</v>
      </c>
      <c r="BO6" s="21" t="s">
        <v>117</v>
      </c>
      <c r="BP6" s="21" t="s">
        <v>118</v>
      </c>
      <c r="BQ6" s="21" t="s">
        <v>119</v>
      </c>
      <c r="BR6" s="21" t="s">
        <v>120</v>
      </c>
      <c r="BS6" s="21" t="s">
        <v>121</v>
      </c>
      <c r="BT6" s="21" t="s">
        <v>122</v>
      </c>
      <c r="BU6" s="21" t="s">
        <v>123</v>
      </c>
      <c r="BV6" s="21" t="s">
        <v>124</v>
      </c>
      <c r="BW6" s="21" t="s">
        <v>125</v>
      </c>
      <c r="BX6" s="21" t="s">
        <v>126</v>
      </c>
      <c r="BY6" s="21" t="s">
        <v>127</v>
      </c>
      <c r="BZ6" s="21" t="s">
        <v>128</v>
      </c>
      <c r="CA6" s="21" t="s">
        <v>129</v>
      </c>
      <c r="CB6" s="21" t="s">
        <v>130</v>
      </c>
      <c r="CC6" s="21" t="s">
        <v>131</v>
      </c>
      <c r="CD6" s="21" t="s">
        <v>132</v>
      </c>
      <c r="CE6" s="21" t="s">
        <v>133</v>
      </c>
      <c r="CF6" s="21" t="s">
        <v>134</v>
      </c>
      <c r="CG6" s="21" t="s">
        <v>135</v>
      </c>
      <c r="CH6" s="21" t="s">
        <v>136</v>
      </c>
      <c r="CI6" s="21" t="s">
        <v>137</v>
      </c>
      <c r="CJ6" s="21" t="s">
        <v>138</v>
      </c>
    </row>
    <row r="7" spans="1:88" ht="51" x14ac:dyDescent="0.2">
      <c r="B7" s="66">
        <v>1</v>
      </c>
      <c r="C7" s="34" t="s">
        <v>208</v>
      </c>
      <c r="D7" s="35" t="s">
        <v>255</v>
      </c>
      <c r="E7" s="35" t="s">
        <v>45</v>
      </c>
      <c r="F7" s="35">
        <v>2</v>
      </c>
      <c r="H7" s="105">
        <v>39.152031658157554</v>
      </c>
      <c r="I7" s="105">
        <v>38.736330332044638</v>
      </c>
      <c r="J7" s="105">
        <v>38.340534189166114</v>
      </c>
      <c r="K7" s="105">
        <v>37.964862166356419</v>
      </c>
      <c r="L7" s="105">
        <v>37.604311141262002</v>
      </c>
      <c r="M7" s="105">
        <v>37.284980805671594</v>
      </c>
      <c r="N7" s="105">
        <v>36.980788248094228</v>
      </c>
      <c r="O7" s="105">
        <v>36.690843486692351</v>
      </c>
      <c r="P7" s="105">
        <v>36.413959843298485</v>
      </c>
      <c r="Q7" s="105">
        <v>36.15069015738969</v>
      </c>
      <c r="R7" s="105">
        <v>35.0904569287435</v>
      </c>
      <c r="S7" s="105">
        <v>34.830818992865893</v>
      </c>
      <c r="T7" s="105">
        <v>34.59528941577058</v>
      </c>
      <c r="U7" s="105">
        <v>34.366534337702099</v>
      </c>
      <c r="V7" s="105">
        <v>34.143735451545318</v>
      </c>
      <c r="W7" s="105">
        <v>33.976458113253592</v>
      </c>
      <c r="X7" s="105">
        <v>33.814494787385755</v>
      </c>
      <c r="Y7" s="105">
        <v>33.658919616272698</v>
      </c>
      <c r="Z7" s="105">
        <v>33.509633614702643</v>
      </c>
      <c r="AA7" s="105">
        <v>33.365895632927291</v>
      </c>
      <c r="AB7" s="105">
        <v>33.241018869529483</v>
      </c>
      <c r="AC7" s="105">
        <v>33.1205064848916</v>
      </c>
      <c r="AD7" s="105">
        <v>33.009622273117934</v>
      </c>
      <c r="AE7" s="105">
        <v>32.897180182265743</v>
      </c>
      <c r="AF7" s="105">
        <v>32.788764983982951</v>
      </c>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9"/>
    </row>
    <row r="8" spans="1:88" ht="51" x14ac:dyDescent="0.2">
      <c r="B8" s="66">
        <f>B7+1</f>
        <v>2</v>
      </c>
      <c r="C8" s="30" t="s">
        <v>211</v>
      </c>
      <c r="D8" s="31" t="s">
        <v>257</v>
      </c>
      <c r="E8" s="31" t="s">
        <v>45</v>
      </c>
      <c r="F8" s="31">
        <v>2</v>
      </c>
      <c r="H8" s="105">
        <v>50.253566666666671</v>
      </c>
      <c r="I8" s="105">
        <v>50.22023333333334</v>
      </c>
      <c r="J8" s="105">
        <v>50.186900000000001</v>
      </c>
      <c r="K8" s="105">
        <v>50.15356666666667</v>
      </c>
      <c r="L8" s="105">
        <v>50.120233333333339</v>
      </c>
      <c r="M8" s="105">
        <v>50.086900000000007</v>
      </c>
      <c r="N8" s="105">
        <v>50.053566666666669</v>
      </c>
      <c r="O8" s="105">
        <v>50.020233333333337</v>
      </c>
      <c r="P8" s="105">
        <v>49.986900000000006</v>
      </c>
      <c r="Q8" s="105">
        <v>49.953566666666674</v>
      </c>
      <c r="R8" s="105">
        <v>49.928566666666669</v>
      </c>
      <c r="S8" s="105">
        <v>49.920233333333336</v>
      </c>
      <c r="T8" s="105">
        <v>49.911900000000003</v>
      </c>
      <c r="U8" s="105">
        <v>49.90356666666667</v>
      </c>
      <c r="V8" s="105">
        <v>49.895233333333337</v>
      </c>
      <c r="W8" s="105">
        <v>49.886900000000004</v>
      </c>
      <c r="X8" s="105">
        <v>49.878566666666671</v>
      </c>
      <c r="Y8" s="105">
        <v>49.870233333333339</v>
      </c>
      <c r="Z8" s="105">
        <v>49.861900000000006</v>
      </c>
      <c r="AA8" s="105">
        <v>49.853566666666673</v>
      </c>
      <c r="AB8" s="105">
        <v>49.84523333333334</v>
      </c>
      <c r="AC8" s="105">
        <v>49.836900000000007</v>
      </c>
      <c r="AD8" s="105">
        <v>49.828566666666674</v>
      </c>
      <c r="AE8" s="105">
        <v>49.820233333333334</v>
      </c>
      <c r="AF8" s="105">
        <v>49.811900000000001</v>
      </c>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row>
    <row r="9" spans="1:88" ht="51" x14ac:dyDescent="0.2">
      <c r="B9" s="66">
        <f t="shared" ref="B9:B11" si="0">B8+1</f>
        <v>3</v>
      </c>
      <c r="C9" s="30" t="s">
        <v>214</v>
      </c>
      <c r="D9" s="31" t="s">
        <v>259</v>
      </c>
      <c r="E9" s="31" t="s">
        <v>45</v>
      </c>
      <c r="F9" s="31">
        <v>2</v>
      </c>
      <c r="H9" s="105">
        <v>46.19916666666667</v>
      </c>
      <c r="I9" s="105">
        <v>46.165833333333339</v>
      </c>
      <c r="J9" s="105">
        <v>46.1325</v>
      </c>
      <c r="K9" s="105">
        <v>46.099166666666669</v>
      </c>
      <c r="L9" s="105">
        <v>46.065833333333337</v>
      </c>
      <c r="M9" s="105">
        <v>46.032500000000006</v>
      </c>
      <c r="N9" s="105">
        <v>45.999166666666667</v>
      </c>
      <c r="O9" s="105">
        <v>45.965833333333336</v>
      </c>
      <c r="P9" s="105">
        <v>45.932500000000005</v>
      </c>
      <c r="Q9" s="105">
        <v>45.899166666666673</v>
      </c>
      <c r="R9" s="105">
        <v>45.874166666666667</v>
      </c>
      <c r="S9" s="105">
        <v>45.865833333333335</v>
      </c>
      <c r="T9" s="105">
        <v>45.857500000000002</v>
      </c>
      <c r="U9" s="105">
        <v>45.849166666666669</v>
      </c>
      <c r="V9" s="105">
        <v>45.840833333333336</v>
      </c>
      <c r="W9" s="105">
        <v>45.832500000000003</v>
      </c>
      <c r="X9" s="105">
        <v>45.82416666666667</v>
      </c>
      <c r="Y9" s="105">
        <v>45.815833333333337</v>
      </c>
      <c r="Z9" s="105">
        <v>45.807500000000005</v>
      </c>
      <c r="AA9" s="105">
        <v>45.799166666666672</v>
      </c>
      <c r="AB9" s="105">
        <v>45.790833333333339</v>
      </c>
      <c r="AC9" s="105">
        <v>45.782500000000006</v>
      </c>
      <c r="AD9" s="105">
        <v>45.774166666666673</v>
      </c>
      <c r="AE9" s="105">
        <v>45.765833333333333</v>
      </c>
      <c r="AF9" s="105">
        <v>45.7575</v>
      </c>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row>
    <row r="10" spans="1:88" ht="51" x14ac:dyDescent="0.2">
      <c r="B10" s="66">
        <f t="shared" si="0"/>
        <v>4</v>
      </c>
      <c r="C10" s="30" t="s">
        <v>217</v>
      </c>
      <c r="D10" s="31" t="s">
        <v>261</v>
      </c>
      <c r="E10" s="31" t="s">
        <v>45</v>
      </c>
      <c r="F10" s="31">
        <v>2</v>
      </c>
      <c r="H10" s="105">
        <v>2.2691999999999997</v>
      </c>
      <c r="I10" s="105">
        <v>2.2764999999999995</v>
      </c>
      <c r="J10" s="105">
        <v>2.2837999999999994</v>
      </c>
      <c r="K10" s="105">
        <v>2.2910999999999992</v>
      </c>
      <c r="L10" s="105">
        <v>2.2983999999999991</v>
      </c>
      <c r="M10" s="105">
        <v>2.305699999999999</v>
      </c>
      <c r="N10" s="105">
        <v>2.3129999999999988</v>
      </c>
      <c r="O10" s="105">
        <v>2.3202999999999987</v>
      </c>
      <c r="P10" s="105">
        <v>2.3275999999999986</v>
      </c>
      <c r="Q10" s="105">
        <v>2.3348999999999984</v>
      </c>
      <c r="R10" s="105">
        <v>2.3421999999999983</v>
      </c>
      <c r="S10" s="105">
        <v>2.3494999999999981</v>
      </c>
      <c r="T10" s="105">
        <v>2.356799999999998</v>
      </c>
      <c r="U10" s="105">
        <v>2.3640999999999979</v>
      </c>
      <c r="V10" s="105">
        <v>2.3713999999999977</v>
      </c>
      <c r="W10" s="105">
        <v>2.3786999999999976</v>
      </c>
      <c r="X10" s="105">
        <v>2.3859999999999975</v>
      </c>
      <c r="Y10" s="105">
        <v>2.3932999999999973</v>
      </c>
      <c r="Z10" s="105">
        <v>2.4005999999999972</v>
      </c>
      <c r="AA10" s="105">
        <v>2.407899999999997</v>
      </c>
      <c r="AB10" s="105">
        <v>2.4151999999999969</v>
      </c>
      <c r="AC10" s="105">
        <v>2.4224999999999968</v>
      </c>
      <c r="AD10" s="105">
        <v>2.4297999999999966</v>
      </c>
      <c r="AE10" s="105">
        <v>2.4370999999999965</v>
      </c>
      <c r="AF10" s="105">
        <v>2.4443999999999964</v>
      </c>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row>
    <row r="11" spans="1:88" ht="51" x14ac:dyDescent="0.2">
      <c r="B11" s="66">
        <f t="shared" si="0"/>
        <v>5</v>
      </c>
      <c r="C11" s="30" t="s">
        <v>220</v>
      </c>
      <c r="D11" s="31" t="s">
        <v>262</v>
      </c>
      <c r="E11" s="31" t="s">
        <v>45</v>
      </c>
      <c r="F11" s="31">
        <v>2</v>
      </c>
      <c r="H11" s="107">
        <v>4.7779350085091163</v>
      </c>
      <c r="I11" s="107">
        <v>5.1530030012887016</v>
      </c>
      <c r="J11" s="107">
        <v>5.5081658108338871</v>
      </c>
      <c r="K11" s="107">
        <v>5.8432045003102511</v>
      </c>
      <c r="L11" s="107">
        <v>6.1631221920713362</v>
      </c>
      <c r="M11" s="107">
        <v>6.4418191943284127</v>
      </c>
      <c r="N11" s="107">
        <v>6.7053784185724403</v>
      </c>
      <c r="O11" s="107">
        <v>6.9546898466409859</v>
      </c>
      <c r="P11" s="107">
        <v>7.1909401567015205</v>
      </c>
      <c r="Q11" s="107">
        <v>7.413576509276985</v>
      </c>
      <c r="R11" s="107">
        <v>8.4415097379231696</v>
      </c>
      <c r="S11" s="107">
        <v>8.6855143404674422</v>
      </c>
      <c r="T11" s="107">
        <v>8.9054105842294238</v>
      </c>
      <c r="U11" s="107">
        <v>9.118532328964573</v>
      </c>
      <c r="V11" s="107">
        <v>9.3256978817880203</v>
      </c>
      <c r="W11" s="107">
        <v>9.4773418867464123</v>
      </c>
      <c r="X11" s="107">
        <v>9.6236718792809182</v>
      </c>
      <c r="Y11" s="107">
        <v>9.7636137170606432</v>
      </c>
      <c r="Z11" s="107">
        <v>9.8972663852973639</v>
      </c>
      <c r="AA11" s="107">
        <v>10.025371033739383</v>
      </c>
      <c r="AB11" s="107">
        <v>10.134614463803858</v>
      </c>
      <c r="AC11" s="107">
        <v>10.239493515108411</v>
      </c>
      <c r="AD11" s="107">
        <v>10.334744393548743</v>
      </c>
      <c r="AE11" s="107">
        <v>10.431553151067593</v>
      </c>
      <c r="AF11" s="107">
        <v>10.524335016017053</v>
      </c>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row>
    <row r="12" spans="1:88" x14ac:dyDescent="0.2"/>
    <row r="13" spans="1:88" x14ac:dyDescent="0.2"/>
    <row r="14" spans="1:88" x14ac:dyDescent="0.2"/>
    <row r="15" spans="1:88" ht="15" x14ac:dyDescent="0.25">
      <c r="B15" s="50" t="s">
        <v>334</v>
      </c>
      <c r="C15" s="26"/>
    </row>
    <row r="16" spans="1:88" x14ac:dyDescent="0.2">
      <c r="B16" s="26"/>
      <c r="C16" s="26"/>
    </row>
    <row r="17" spans="2:9" x14ac:dyDescent="0.2">
      <c r="B17" s="51"/>
      <c r="C17" s="26" t="s">
        <v>335</v>
      </c>
    </row>
    <row r="18" spans="2:9" x14ac:dyDescent="0.2">
      <c r="B18" s="26"/>
      <c r="C18" s="26"/>
    </row>
    <row r="19" spans="2:9" x14ac:dyDescent="0.2">
      <c r="B19" s="52"/>
      <c r="C19" s="26" t="s">
        <v>336</v>
      </c>
    </row>
    <row r="20" spans="2:9" x14ac:dyDescent="0.2"/>
    <row r="21" spans="2:9" x14ac:dyDescent="0.2"/>
    <row r="22" spans="2:9" x14ac:dyDescent="0.2"/>
    <row r="23" spans="2:9" s="26" customFormat="1" ht="15" x14ac:dyDescent="0.25">
      <c r="B23" s="144" t="s">
        <v>344</v>
      </c>
      <c r="C23" s="145"/>
      <c r="D23" s="145"/>
      <c r="E23" s="145"/>
      <c r="F23" s="145"/>
      <c r="G23" s="145"/>
      <c r="H23" s="145"/>
      <c r="I23" s="146"/>
    </row>
    <row r="24" spans="2:9" x14ac:dyDescent="0.2"/>
    <row r="25" spans="2:9" s="6" customFormat="1" ht="13.5" x14ac:dyDescent="0.2">
      <c r="B25" s="54" t="s">
        <v>332</v>
      </c>
      <c r="C25" s="147" t="s">
        <v>330</v>
      </c>
      <c r="D25" s="147"/>
      <c r="E25" s="147"/>
      <c r="F25" s="147"/>
      <c r="G25" s="147"/>
      <c r="H25" s="147"/>
      <c r="I25" s="147"/>
    </row>
    <row r="26" spans="2:9" s="6" customFormat="1" ht="76.900000000000006" customHeight="1" x14ac:dyDescent="0.2">
      <c r="B26" s="55">
        <v>1</v>
      </c>
      <c r="C26" s="140" t="s">
        <v>256</v>
      </c>
      <c r="D26" s="127"/>
      <c r="E26" s="127"/>
      <c r="F26" s="127"/>
      <c r="G26" s="127"/>
      <c r="H26" s="127"/>
      <c r="I26" s="127"/>
    </row>
    <row r="27" spans="2:9" s="6" customFormat="1" ht="54" customHeight="1" x14ac:dyDescent="0.2">
      <c r="B27" s="55">
        <v>2</v>
      </c>
      <c r="C27" s="140" t="s">
        <v>258</v>
      </c>
      <c r="D27" s="127"/>
      <c r="E27" s="127"/>
      <c r="F27" s="127"/>
      <c r="G27" s="127"/>
      <c r="H27" s="127"/>
      <c r="I27" s="127"/>
    </row>
    <row r="28" spans="2:9" s="6" customFormat="1" ht="58.15" customHeight="1" x14ac:dyDescent="0.2">
      <c r="B28" s="55">
        <v>3</v>
      </c>
      <c r="C28" s="140" t="s">
        <v>260</v>
      </c>
      <c r="D28" s="127"/>
      <c r="E28" s="127"/>
      <c r="F28" s="127"/>
      <c r="G28" s="127"/>
      <c r="H28" s="127"/>
      <c r="I28" s="127"/>
    </row>
    <row r="29" spans="2:9" s="6" customFormat="1" ht="61.15" customHeight="1" x14ac:dyDescent="0.2">
      <c r="B29" s="55">
        <v>4</v>
      </c>
      <c r="C29" s="140" t="s">
        <v>219</v>
      </c>
      <c r="D29" s="127"/>
      <c r="E29" s="127"/>
      <c r="F29" s="127"/>
      <c r="G29" s="127"/>
      <c r="H29" s="127"/>
      <c r="I29" s="127"/>
    </row>
    <row r="30" spans="2:9" s="6" customFormat="1" ht="58.5" customHeight="1" x14ac:dyDescent="0.2">
      <c r="B30" s="55">
        <v>5</v>
      </c>
      <c r="C30" s="140" t="s">
        <v>263</v>
      </c>
      <c r="D30" s="127"/>
      <c r="E30" s="127"/>
      <c r="F30" s="127"/>
      <c r="G30" s="127"/>
      <c r="H30" s="127"/>
      <c r="I30" s="127"/>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q6/vC83nTtotJcP6vKzJbZlvk50U+N1pJpoXPglamfafnUab+sTl8tX6s4LSoOiePeqhWqH1Ff3fuHW+rJSuVA==" saltValue="VqAgTCY8P990mN/vUbYCzQ==" spinCount="100000" sheet="1" objects="1" scenarios="1"/>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Type xmlns="3d2cf0cd-f524-4152-8aab-4099e63f8139">Market Information</DocType>
    <Company xmlns="3d2cf0cd-f524-4152-8aab-4099e63f8139">HD</Company>
    <Stage xmlns="3d2cf0cd-f524-4152-8aab-4099e63f8139">Final WRMP</Stage>
    <Sensitivity xmlns="3d2cf0cd-f524-4152-8aab-4099e63f8139">Public</Sensitivit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55CA1EA8D44514C8C2547ACA6A977CA" ma:contentTypeVersion="4" ma:contentTypeDescription="Create a new document." ma:contentTypeScope="" ma:versionID="3cdd8a4a08fc687bf0b55e5a8c255cb8">
  <xsd:schema xmlns:xsd="http://www.w3.org/2001/XMLSchema" xmlns:xs="http://www.w3.org/2001/XMLSchema" xmlns:p="http://schemas.microsoft.com/office/2006/metadata/properties" xmlns:ns2="3d2cf0cd-f524-4152-8aab-4099e63f8139" targetNamespace="http://schemas.microsoft.com/office/2006/metadata/properties" ma:root="true" ma:fieldsID="e1262b774809abeb13b128c0306711d3" ns2:_="">
    <xsd:import namespace="3d2cf0cd-f524-4152-8aab-4099e63f8139"/>
    <xsd:element name="properties">
      <xsd:complexType>
        <xsd:sequence>
          <xsd:element name="documentManagement">
            <xsd:complexType>
              <xsd:all>
                <xsd:element ref="ns2:Stage" minOccurs="0"/>
                <xsd:element ref="ns2:DocType" minOccurs="0"/>
                <xsd:element ref="ns2:Company"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cf0cd-f524-4152-8aab-4099e63f8139" elementFormDefault="qualified">
    <xsd:import namespace="http://schemas.microsoft.com/office/2006/documentManagement/types"/>
    <xsd:import namespace="http://schemas.microsoft.com/office/infopath/2007/PartnerControls"/>
    <xsd:element name="Stage" ma:index="8" nillable="true" ma:displayName="Stage" ma:format="RadioButtons" ma:internalName="Stage">
      <xsd:simpleType>
        <xsd:restriction base="dms:Choice">
          <xsd:enumeration value="Final WRMP"/>
          <xsd:enumeration value="Draft WRMP"/>
          <xsd:enumeration value="n/a"/>
        </xsd:restriction>
      </xsd:simpleType>
    </xsd:element>
    <xsd:element name="DocType" ma:index="9" nillable="true" ma:displayName="DocType" ma:format="RadioButtons" ma:internalName="DocType">
      <xsd:simpleType>
        <xsd:restriction base="dms:Choice">
          <xsd:enumeration value="Narrative"/>
          <xsd:enumeration value="Tables"/>
          <xsd:enumeration value="Market Information"/>
          <xsd:enumeration value="n/a"/>
        </xsd:restriction>
      </xsd:simpleType>
    </xsd:element>
    <xsd:element name="Company" ma:index="10" nillable="true" ma:displayName="Company" ma:default="ST" ma:format="RadioButtons" ma:internalName="Company">
      <xsd:simpleType>
        <xsd:restriction base="dms:Choice">
          <xsd:enumeration value="ST"/>
          <xsd:enumeration value="HD"/>
          <xsd:enumeration value="DVW"/>
          <xsd:enumeration value="Non specific"/>
          <xsd:enumeration value="n/a"/>
        </xsd:restriction>
      </xsd:simpleType>
    </xsd:element>
    <xsd:element name="Sensitivity" ma:index="11" nillable="true" ma:displayName="Sensitivity" ma:format="RadioButtons" ma:internalName="Sensitivity">
      <xsd:simpleType>
        <xsd:restriction base="dms:Choice">
          <xsd:enumeration value="Official"/>
          <xsd:enumeration value="Public"/>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505F09-1AD7-47E1-880A-1E18A344DD5B}">
  <ds:schemaRefs>
    <ds:schemaRef ds:uri="http://purl.org/dc/dcmitype/"/>
    <ds:schemaRef ds:uri="http://purl.org/dc/elements/1.1/"/>
    <ds:schemaRef ds:uri="3d2cf0cd-f524-4152-8aab-4099e63f8139"/>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BD33E59F-A070-42A5-9204-33411EBC4E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cf0cd-f524-4152-8aab-4099e63f8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Everitt, Helen</cp:lastModifiedBy>
  <cp:lastPrinted>2019-11-04T19:53:49Z</cp:lastPrinted>
  <dcterms:created xsi:type="dcterms:W3CDTF">2017-04-19T07:39:06Z</dcterms:created>
  <dcterms:modified xsi:type="dcterms:W3CDTF">2019-11-04T19:53:59Z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0x010100E55CA1EA8D44514C8C2547ACA6A977CA</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10900</vt:r8>
  </property>
</Properties>
</file>